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LABORADORES\HMB\PRESTAÇÃO DE CONTAS\01-MENSAL\2026\07_JULHO 2026\DEMONSTRATIVO\"/>
    </mc:Choice>
  </mc:AlternateContent>
  <xr:revisionPtr revIDLastSave="0" documentId="13_ncr:1_{9F32EDB3-34D3-4F3C-BF32-4C54E0D8B95D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27" i="1"/>
  <c r="E25" i="1"/>
  <c r="E26" i="1"/>
  <c r="E20" i="1"/>
  <c r="E21" i="1"/>
  <c r="E23" i="1"/>
  <c r="E17" i="1" l="1"/>
  <c r="C12" i="1"/>
  <c r="B12" i="1" l="1"/>
  <c r="E12" i="1" s="1"/>
  <c r="D39" i="1"/>
  <c r="E39" i="1" s="1"/>
  <c r="D38" i="1"/>
  <c r="E38" i="1" s="1"/>
  <c r="D37" i="1"/>
  <c r="E37" i="1" s="1"/>
  <c r="D32" i="1"/>
  <c r="E32" i="1" s="1"/>
  <c r="E35" i="1"/>
  <c r="E22" i="1"/>
  <c r="D36" i="1"/>
  <c r="E36" i="1" l="1"/>
  <c r="E33" i="1" l="1"/>
  <c r="D31" i="1" l="1"/>
  <c r="E31" i="1" s="1"/>
  <c r="E19" i="1" l="1"/>
  <c r="E24" i="1"/>
  <c r="E18" i="1"/>
  <c r="E16" i="1"/>
  <c r="E15" i="1"/>
  <c r="E14" i="1"/>
  <c r="E11" i="1"/>
  <c r="E13" i="1"/>
  <c r="E10" i="1" l="1"/>
  <c r="E9" i="1"/>
</calcChain>
</file>

<file path=xl/sharedStrings.xml><?xml version="1.0" encoding="utf-8"?>
<sst xmlns="http://schemas.openxmlformats.org/spreadsheetml/2006/main" count="38" uniqueCount="37">
  <si>
    <t>HOSPITAL MUNICIPAL DE BARUERI DR. FRANCISCO MORAN</t>
  </si>
  <si>
    <t>DEMONSTRATIVO FINANCEIRO CONTRATUAL</t>
  </si>
  <si>
    <t>Contratado (R$)</t>
  </si>
  <si>
    <t>Recebido (R$)</t>
  </si>
  <si>
    <t xml:space="preserve">Desconto </t>
  </si>
  <si>
    <t>Saldo à receber</t>
  </si>
  <si>
    <t>Fonte: Prestação de Contas - Secretaria Municipal de Saúde de Barueri</t>
  </si>
  <si>
    <t>Jul - Municipal (DR 01)</t>
  </si>
  <si>
    <t>Jul - Federal  (DR 05)</t>
  </si>
  <si>
    <t>Ago - Municipal (DR 01)</t>
  </si>
  <si>
    <t>Ago - Federal  (DR 05)</t>
  </si>
  <si>
    <t>Set - Municipal (DR 01)</t>
  </si>
  <si>
    <t>Set - Federal  (DR 05)</t>
  </si>
  <si>
    <t>Out -  Municipal (DR 01)</t>
  </si>
  <si>
    <t>Out - Federal  (DR 05)</t>
  </si>
  <si>
    <t>Nov - Municipal (DR 01)</t>
  </si>
  <si>
    <t>Dez - Municipal (DR 01)</t>
  </si>
  <si>
    <t>Dez - Federal  (DR 05)</t>
  </si>
  <si>
    <t>Jan - Municipal (DR 01)</t>
  </si>
  <si>
    <t>Jan - Federal  (DR 05)</t>
  </si>
  <si>
    <t>Fev - Municipal (DR 01)</t>
  </si>
  <si>
    <t>Mar - Municipal (DR 01)</t>
  </si>
  <si>
    <t>Abr - Municipal (DR 01)</t>
  </si>
  <si>
    <t>Mai - Municipal (DR 01)</t>
  </si>
  <si>
    <t>Jun - Municipal (DR 01)</t>
  </si>
  <si>
    <t>Fev - Federal  (DR 05)</t>
  </si>
  <si>
    <t>Mar - Federal  (DR 05)</t>
  </si>
  <si>
    <t>Abr - Federal  (DR 05)</t>
  </si>
  <si>
    <t>Mai - Federal  (DR 05)</t>
  </si>
  <si>
    <t>Jun - Federal  (DR 05)</t>
  </si>
  <si>
    <t xml:space="preserve">Nov - Federal  (DR 05) </t>
  </si>
  <si>
    <t>Abr - Municipal (DR 01) 12º TA LOCAÇÃO EQUIPAMENTO</t>
  </si>
  <si>
    <t>Fev - Municipal (DR 01) - 11º INVESTIMENTO</t>
  </si>
  <si>
    <t>Mai - Municipal (DR 01) 12º TA LOCAÇÃO EQUIPAMENTO</t>
  </si>
  <si>
    <t>Jun - Municipal (DR 01) 12º TA LOCAÇÃO EQUIPAMENTO</t>
  </si>
  <si>
    <t>Jul - Municipal (DR 01) 12º TA LOCAÇÃO EQUIPAMENTO</t>
  </si>
  <si>
    <t>Jul - Federal  (DR 05) 13º TA PACTUAÇÃO DE META QUANTITATIVA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</si>
</sst>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#,##0.00;[Red]#,##0.00"/>
    <numFmt numFmtId="166" formatCode="* #,##0.00\ ;\-* #,##0.00\ ;* \-#\ ;@\ "/>
    <numFmt numFmtId="167" formatCode="* #,##0.00\ ;* \(#,##0.00\);* \-#\ ;@\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0"/>
      <color rgb="FFFFFFFF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0000"/>
        <bgColor rgb="FF00004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E6E0EC"/>
      </patternFill>
    </fill>
    <fill>
      <patternFill patternType="solid">
        <fgColor rgb="FFFFCCCC"/>
        <bgColor rgb="FFE6E0EC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EBF1DE"/>
      </patternFill>
    </fill>
    <fill>
      <patternFill patternType="solid">
        <fgColor rgb="FFFFFFCC"/>
        <bgColor rgb="FFEBF1DE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8">
    <xf numFmtId="0" fontId="0" fillId="0" borderId="0"/>
    <xf numFmtId="44" fontId="2" fillId="0" borderId="0" applyFont="0" applyFill="0" applyBorder="0" applyAlignment="0" applyProtection="0"/>
    <xf numFmtId="0" fontId="3" fillId="0" borderId="0"/>
    <xf numFmtId="166" fontId="3" fillId="0" borderId="0" applyBorder="0" applyProtection="0"/>
    <xf numFmtId="167" fontId="5" fillId="0" borderId="0"/>
    <xf numFmtId="0" fontId="6" fillId="3" borderId="0" applyBorder="0" applyProtection="0"/>
    <xf numFmtId="0" fontId="4" fillId="0" borderId="0" applyBorder="0" applyProtection="0"/>
    <xf numFmtId="0" fontId="6" fillId="4" borderId="0" applyBorder="0" applyProtection="0"/>
    <xf numFmtId="0" fontId="4" fillId="5" borderId="0" applyBorder="0" applyProtection="0"/>
    <xf numFmtId="0" fontId="7" fillId="6" borderId="0" applyBorder="0" applyProtection="0"/>
    <xf numFmtId="0" fontId="8" fillId="7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0" borderId="0" applyBorder="0" applyProtection="0"/>
    <xf numFmtId="0" fontId="12" fillId="0" borderId="0" applyBorder="0" applyProtection="0"/>
    <xf numFmtId="0" fontId="13" fillId="0" borderId="0" applyBorder="0" applyProtection="0"/>
    <xf numFmtId="0" fontId="14" fillId="9" borderId="0" applyBorder="0" applyProtection="0"/>
    <xf numFmtId="0" fontId="15" fillId="9" borderId="2" applyProtection="0"/>
    <xf numFmtId="0" fontId="3" fillId="0" borderId="0" applyBorder="0" applyProtection="0"/>
    <xf numFmtId="0" fontId="3" fillId="0" borderId="0" applyBorder="0" applyProtection="0"/>
    <xf numFmtId="0" fontId="7" fillId="0" borderId="0" applyBorder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4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44" fontId="0" fillId="0" borderId="0" xfId="0" applyNumberFormat="1"/>
    <xf numFmtId="164" fontId="0" fillId="0" borderId="1" xfId="0" applyNumberFormat="1" applyBorder="1"/>
    <xf numFmtId="0" fontId="0" fillId="0" borderId="1" xfId="0" applyBorder="1"/>
    <xf numFmtId="44" fontId="0" fillId="0" borderId="0" xfId="23" applyFont="1"/>
    <xf numFmtId="44" fontId="0" fillId="0" borderId="0" xfId="23" applyFont="1" applyFill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Fill="1" applyBorder="1"/>
    <xf numFmtId="44" fontId="0" fillId="0" borderId="1" xfId="0" applyNumberFormat="1" applyFill="1" applyBorder="1"/>
    <xf numFmtId="164" fontId="0" fillId="0" borderId="1" xfId="0" applyNumberFormat="1" applyFill="1" applyBorder="1"/>
  </cellXfs>
  <cellStyles count="28">
    <cellStyle name="Accent 1 14" xfId="5" xr:uid="{3794A14A-6D30-48DF-9BB6-D984EC15F752}"/>
    <cellStyle name="Accent 13" xfId="6" xr:uid="{4A683E37-6706-419E-BB5E-0AA7282747BD}"/>
    <cellStyle name="Accent 2 15" xfId="7" xr:uid="{BA24F8FB-98A0-40E5-BD9C-E36248D2F33E}"/>
    <cellStyle name="Accent 3 16" xfId="8" xr:uid="{C3A827C5-0BA1-445E-8AEA-92938B5C116F}"/>
    <cellStyle name="Bad 10" xfId="9" xr:uid="{8645F3C4-0159-437E-99F8-66E1CC922EF0}"/>
    <cellStyle name="Error 12" xfId="10" xr:uid="{CE8D6B29-4525-4C84-8704-AF1ED1F205CD}"/>
    <cellStyle name="Footnote 5" xfId="11" xr:uid="{D680964C-AB63-4F12-882C-9C1F83DD4615}"/>
    <cellStyle name="Good 8" xfId="12" xr:uid="{54D4EEE3-F8EC-4B2D-8C87-FF0C428EABE3}"/>
    <cellStyle name="Heading 1 1" xfId="13" xr:uid="{2B91511B-51F2-4605-AF80-76350B4528E4}"/>
    <cellStyle name="Heading 2 2" xfId="14" xr:uid="{0C190DF6-DC87-4B5E-8F11-881C98E8B571}"/>
    <cellStyle name="Hyperlink 6" xfId="15" xr:uid="{A908B569-CE28-4E55-ABDA-B37A918606F9}"/>
    <cellStyle name="Moeda" xfId="23" builtinId="4"/>
    <cellStyle name="Moeda 2" xfId="1" xr:uid="{95A9D8CC-284C-4F86-BC26-FA4D73A0ACC2}"/>
    <cellStyle name="Moeda 2 2" xfId="25" xr:uid="{C70DB674-D43C-4D72-8BDE-97A6CCA40E41}"/>
    <cellStyle name="Moeda 3" xfId="22" xr:uid="{FA9675C5-95AA-49FC-94C3-568151E2FB2B}"/>
    <cellStyle name="Moeda 3 2" xfId="27" xr:uid="{F1D7E3CB-4B5E-4CE3-ACA8-829398D9CA25}"/>
    <cellStyle name="Moeda 4" xfId="24" xr:uid="{918C518B-94A0-479F-974D-50896D4CC96F}"/>
    <cellStyle name="Neutral 9" xfId="16" xr:uid="{841A036A-CBD5-40AF-B735-A69A6E055CA8}"/>
    <cellStyle name="Normal" xfId="0" builtinId="0"/>
    <cellStyle name="Normal 2" xfId="2" xr:uid="{2FFB68DA-9691-46A5-91EF-3FA44FDC3151}"/>
    <cellStyle name="Note 4" xfId="17" xr:uid="{97BA3672-1307-48BA-8052-9654BBEC02D9}"/>
    <cellStyle name="Status 7" xfId="18" xr:uid="{A39D9FB0-B058-4BD3-B78B-2083922671E3}"/>
    <cellStyle name="Text 3" xfId="19" xr:uid="{AC9310E0-7EE4-4599-8B04-8FFF6B772F5D}"/>
    <cellStyle name="Texto Explicativo 2" xfId="4" xr:uid="{970E65FC-5CA8-49F8-9C03-42296E302F31}"/>
    <cellStyle name="Vírgula 2" xfId="3" xr:uid="{81F1D97F-EE0E-496E-9975-3D4716655C61}"/>
    <cellStyle name="Vírgula 3" xfId="21" xr:uid="{819FFF8B-C2A4-4497-9FEF-A6929A0FA867}"/>
    <cellStyle name="Vírgula 3 2" xfId="26" xr:uid="{AFDB84AC-775E-4647-B662-51A0FDF2E7DC}"/>
    <cellStyle name="Warning 11" xfId="20" xr:uid="{E157E3F5-BFBF-4995-97EB-FA8F52DFF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173720</xdr:colOff>
      <xdr:row>0</xdr:row>
      <xdr:rowOff>109079</xdr:rowOff>
    </xdr:from>
    <xdr:to>
      <xdr:col>2</xdr:col>
      <xdr:colOff>1022395</xdr:colOff>
      <xdr:row>2</xdr:row>
      <xdr:rowOff>147179</xdr:rowOff>
    </xdr:to>
    <xdr:pic>
      <xdr:nvPicPr>
        <xdr:cNvPr id="11" name="Figura1">
          <a:extLst>
            <a:ext uri="{FF2B5EF4-FFF2-40B4-BE49-F238E27FC236}">
              <a16:creationId xmlns:a16="http://schemas.microsoft.com/office/drawing/2014/main" id="{B254F0C4-8FF8-460C-A909-E765CC4FC17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305843" y="109079"/>
          <a:ext cx="848675" cy="425294"/>
        </a:xfrm>
        <a:prstGeom prst="rect">
          <a:avLst/>
        </a:prstGeom>
      </xdr:spPr>
    </xdr:pic>
    <xdr:clientData/>
  </xdr:twoCellAnchor>
  <xdr:twoCellAnchor editAs="oneCell">
    <xdr:from>
      <xdr:col>4</xdr:col>
      <xdr:colOff>542925</xdr:colOff>
      <xdr:row>0</xdr:row>
      <xdr:rowOff>66675</xdr:rowOff>
    </xdr:from>
    <xdr:to>
      <xdr:col>4</xdr:col>
      <xdr:colOff>1057870</xdr:colOff>
      <xdr:row>2</xdr:row>
      <xdr:rowOff>131369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14AB9CE8-923F-44BA-8733-6BAFEA59AAD4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6254035" y="66675"/>
          <a:ext cx="514945" cy="451888"/>
        </a:xfrm>
        <a:prstGeom prst="rect">
          <a:avLst/>
        </a:prstGeom>
      </xdr:spPr>
    </xdr:pic>
    <xdr:clientData/>
  </xdr:twoCellAnchor>
  <xdr:twoCellAnchor editAs="oneCell">
    <xdr:from>
      <xdr:col>0</xdr:col>
      <xdr:colOff>387193</xdr:colOff>
      <xdr:row>0</xdr:row>
      <xdr:rowOff>124456</xdr:rowOff>
    </xdr:from>
    <xdr:to>
      <xdr:col>0</xdr:col>
      <xdr:colOff>2039682</xdr:colOff>
      <xdr:row>2</xdr:row>
      <xdr:rowOff>137676</xdr:rowOff>
    </xdr:to>
    <xdr:pic>
      <xdr:nvPicPr>
        <xdr:cNvPr id="2" name="Imagem 1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3A24BD71-F351-5A7B-4CE9-09371E267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387193" y="124456"/>
          <a:ext cx="1652489" cy="40041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sheetPr>
    <pageSetUpPr fitToPage="1"/>
  </sheetPr>
  <dimension ref="A3:H43"/>
  <sheetViews>
    <sheetView showGridLines="0" tabSelected="1" zoomScale="115" zoomScaleNormal="115" workbookViewId="0">
      <selection activeCell="B30" sqref="B30"/>
    </sheetView>
  </sheetViews>
  <sheetFormatPr defaultRowHeight="15" x14ac:dyDescent="0.25"/>
  <cols>
    <col min="1" max="1" width="63.7109375" customWidth="1"/>
    <col min="2" max="2" width="18.42578125" customWidth="1"/>
    <col min="3" max="3" width="18.42578125" bestFit="1" customWidth="1"/>
    <col min="4" max="4" width="17.5703125" customWidth="1"/>
    <col min="5" max="5" width="19" customWidth="1"/>
    <col min="6" max="6" width="16.85546875" bestFit="1" customWidth="1"/>
    <col min="7" max="7" width="17.85546875" bestFit="1" customWidth="1"/>
    <col min="8" max="8" width="19" bestFit="1" customWidth="1"/>
  </cols>
  <sheetData>
    <row r="3" spans="1:8" x14ac:dyDescent="0.25">
      <c r="B3" s="12"/>
      <c r="C3" s="12"/>
      <c r="D3" s="12"/>
      <c r="E3" s="12"/>
    </row>
    <row r="4" spans="1:8" x14ac:dyDescent="0.25">
      <c r="A4" s="12" t="s">
        <v>0</v>
      </c>
      <c r="B4" s="12"/>
      <c r="C4" s="12"/>
      <c r="D4" s="12"/>
      <c r="E4" s="12"/>
    </row>
    <row r="5" spans="1:8" x14ac:dyDescent="0.25">
      <c r="B5" s="1"/>
      <c r="C5" s="1"/>
      <c r="D5" s="1"/>
      <c r="E5" s="1"/>
    </row>
    <row r="6" spans="1:8" x14ac:dyDescent="0.25">
      <c r="A6" s="12" t="s">
        <v>1</v>
      </c>
      <c r="B6" s="12"/>
      <c r="C6" s="12"/>
      <c r="D6" s="12"/>
      <c r="E6" s="12"/>
    </row>
    <row r="8" spans="1:8" x14ac:dyDescent="0.25">
      <c r="A8" s="3">
        <v>2026</v>
      </c>
      <c r="B8" s="3" t="s">
        <v>2</v>
      </c>
      <c r="C8" s="3" t="s">
        <v>3</v>
      </c>
      <c r="D8" s="3" t="s">
        <v>4</v>
      </c>
      <c r="E8" s="3" t="s">
        <v>5</v>
      </c>
    </row>
    <row r="9" spans="1:8" x14ac:dyDescent="0.25">
      <c r="A9" s="6" t="s">
        <v>18</v>
      </c>
      <c r="B9" s="2">
        <v>16862813.07</v>
      </c>
      <c r="C9" s="2">
        <v>16862813.07</v>
      </c>
      <c r="D9" s="2">
        <v>0</v>
      </c>
      <c r="E9" s="2">
        <f t="shared" ref="E9:E10" si="0">B9-C9-D9</f>
        <v>0</v>
      </c>
    </row>
    <row r="10" spans="1:8" x14ac:dyDescent="0.25">
      <c r="A10" s="6" t="s">
        <v>19</v>
      </c>
      <c r="B10" s="2">
        <v>1500000</v>
      </c>
      <c r="C10" s="2">
        <v>1500000</v>
      </c>
      <c r="D10" s="2">
        <v>0</v>
      </c>
      <c r="E10" s="2">
        <f t="shared" si="0"/>
        <v>0</v>
      </c>
    </row>
    <row r="11" spans="1:8" x14ac:dyDescent="0.25">
      <c r="A11" s="6" t="s">
        <v>20</v>
      </c>
      <c r="B11" s="2">
        <v>16862813.07</v>
      </c>
      <c r="C11" s="2">
        <v>16862813.07</v>
      </c>
      <c r="D11" s="2">
        <v>0</v>
      </c>
      <c r="E11" s="2">
        <f>B11-C11-D11</f>
        <v>0</v>
      </c>
      <c r="G11" s="8"/>
    </row>
    <row r="12" spans="1:8" x14ac:dyDescent="0.25">
      <c r="A12" s="6" t="s">
        <v>32</v>
      </c>
      <c r="B12" s="2">
        <f>611876+1290000</f>
        <v>1901876</v>
      </c>
      <c r="C12" s="2">
        <f>611876+1290000</f>
        <v>1901876</v>
      </c>
      <c r="D12" s="2">
        <v>0</v>
      </c>
      <c r="E12" s="2">
        <f>B12-C12-D12</f>
        <v>0</v>
      </c>
      <c r="G12" s="8"/>
    </row>
    <row r="13" spans="1:8" x14ac:dyDescent="0.25">
      <c r="A13" s="6" t="s">
        <v>25</v>
      </c>
      <c r="B13" s="2">
        <v>1500000</v>
      </c>
      <c r="C13" s="2">
        <v>1500000</v>
      </c>
      <c r="D13" s="2">
        <v>0</v>
      </c>
      <c r="E13" s="2">
        <f t="shared" ref="E13:E14" si="1">B13-C13-D13</f>
        <v>0</v>
      </c>
      <c r="G13" s="8"/>
    </row>
    <row r="14" spans="1:8" x14ac:dyDescent="0.25">
      <c r="A14" s="6" t="s">
        <v>21</v>
      </c>
      <c r="B14" s="2">
        <v>17442372.920000002</v>
      </c>
      <c r="C14" s="2">
        <v>17442372.920000002</v>
      </c>
      <c r="D14" s="5">
        <v>0</v>
      </c>
      <c r="E14" s="5">
        <f t="shared" si="1"/>
        <v>0</v>
      </c>
      <c r="F14" s="10"/>
      <c r="G14" s="8"/>
    </row>
    <row r="15" spans="1:8" x14ac:dyDescent="0.25">
      <c r="A15" s="6" t="s">
        <v>26</v>
      </c>
      <c r="B15" s="2">
        <v>1500000</v>
      </c>
      <c r="C15" s="2">
        <v>1500000</v>
      </c>
      <c r="D15" s="5">
        <v>0</v>
      </c>
      <c r="E15" s="5">
        <f>B15-C15-D15</f>
        <v>0</v>
      </c>
      <c r="F15" s="10"/>
      <c r="G15" s="8"/>
    </row>
    <row r="16" spans="1:8" x14ac:dyDescent="0.25">
      <c r="A16" s="6" t="s">
        <v>22</v>
      </c>
      <c r="B16" s="2">
        <v>17442372.920000002</v>
      </c>
      <c r="C16" s="2">
        <v>17442372.920000002</v>
      </c>
      <c r="D16" s="5">
        <v>0</v>
      </c>
      <c r="E16" s="5">
        <f t="shared" ref="E16:E25" si="2">B16-C16-D16</f>
        <v>0</v>
      </c>
      <c r="F16" s="4"/>
      <c r="G16" s="7"/>
      <c r="H16" s="4"/>
    </row>
    <row r="17" spans="1:8" x14ac:dyDescent="0.25">
      <c r="A17" s="6" t="s">
        <v>31</v>
      </c>
      <c r="B17" s="2">
        <v>52500</v>
      </c>
      <c r="C17" s="2">
        <v>0</v>
      </c>
      <c r="D17" s="5">
        <v>0</v>
      </c>
      <c r="E17" s="5">
        <f t="shared" ref="E17" si="3">B17-C17-D17</f>
        <v>52500</v>
      </c>
      <c r="F17" s="4"/>
      <c r="G17" s="7"/>
      <c r="H17" s="4"/>
    </row>
    <row r="18" spans="1:8" x14ac:dyDescent="0.25">
      <c r="A18" s="6" t="s">
        <v>27</v>
      </c>
      <c r="B18" s="2">
        <v>1500000</v>
      </c>
      <c r="C18" s="2">
        <v>1500000</v>
      </c>
      <c r="D18" s="5">
        <v>0</v>
      </c>
      <c r="E18" s="5">
        <f t="shared" si="2"/>
        <v>0</v>
      </c>
      <c r="F18" s="4"/>
      <c r="G18" s="7"/>
      <c r="H18" s="4"/>
    </row>
    <row r="19" spans="1:8" x14ac:dyDescent="0.25">
      <c r="A19" s="6" t="s">
        <v>23</v>
      </c>
      <c r="B19" s="2">
        <v>17442372.920000002</v>
      </c>
      <c r="C19" s="2">
        <v>17442372.920000002</v>
      </c>
      <c r="D19" s="5">
        <v>0</v>
      </c>
      <c r="E19" s="5">
        <f t="shared" si="2"/>
        <v>0</v>
      </c>
      <c r="F19" s="11"/>
      <c r="G19" s="11"/>
      <c r="H19" s="4"/>
    </row>
    <row r="20" spans="1:8" x14ac:dyDescent="0.25">
      <c r="A20" s="6" t="s">
        <v>33</v>
      </c>
      <c r="B20" s="2">
        <v>75000</v>
      </c>
      <c r="C20" s="2">
        <v>127500</v>
      </c>
      <c r="D20" s="5">
        <v>0</v>
      </c>
      <c r="E20" s="5">
        <f>B20-C20-D20</f>
        <v>-52500</v>
      </c>
      <c r="F20" s="4"/>
      <c r="G20" s="8"/>
      <c r="H20" s="4"/>
    </row>
    <row r="21" spans="1:8" x14ac:dyDescent="0.25">
      <c r="A21" s="6" t="s">
        <v>28</v>
      </c>
      <c r="B21" s="2">
        <v>1500000</v>
      </c>
      <c r="C21" s="2">
        <v>1500000</v>
      </c>
      <c r="D21" s="5">
        <v>0</v>
      </c>
      <c r="E21" s="5">
        <f>B21-C21-D21</f>
        <v>0</v>
      </c>
      <c r="F21" s="11"/>
      <c r="G21" s="11"/>
    </row>
    <row r="22" spans="1:8" x14ac:dyDescent="0.25">
      <c r="A22" s="6" t="s">
        <v>24</v>
      </c>
      <c r="B22" s="2">
        <v>17442372.920000002</v>
      </c>
      <c r="C22" s="2">
        <v>17442372.920000002</v>
      </c>
      <c r="D22" s="5">
        <v>0</v>
      </c>
      <c r="E22" s="5">
        <f t="shared" si="2"/>
        <v>0</v>
      </c>
      <c r="H22" s="4"/>
    </row>
    <row r="23" spans="1:8" x14ac:dyDescent="0.25">
      <c r="A23" s="6" t="s">
        <v>34</v>
      </c>
      <c r="B23" s="2">
        <v>75000</v>
      </c>
      <c r="C23" s="2">
        <v>75000</v>
      </c>
      <c r="D23" s="5">
        <v>0</v>
      </c>
      <c r="E23" s="5">
        <f>B23-C23-D23</f>
        <v>0</v>
      </c>
      <c r="F23" s="4"/>
      <c r="G23" s="8"/>
      <c r="H23" s="4"/>
    </row>
    <row r="24" spans="1:8" x14ac:dyDescent="0.25">
      <c r="A24" s="6" t="s">
        <v>29</v>
      </c>
      <c r="B24" s="2">
        <v>1500000</v>
      </c>
      <c r="C24" s="2">
        <v>1500000</v>
      </c>
      <c r="D24" s="5">
        <v>0</v>
      </c>
      <c r="E24" s="5">
        <f t="shared" ref="E24:E27" si="4">B24-C24-D24</f>
        <v>0</v>
      </c>
      <c r="H24" s="4"/>
    </row>
    <row r="25" spans="1:8" x14ac:dyDescent="0.25">
      <c r="A25" s="13" t="s">
        <v>7</v>
      </c>
      <c r="B25" s="14">
        <v>17442372.920000002</v>
      </c>
      <c r="C25" s="14">
        <v>17442372.920000002</v>
      </c>
      <c r="D25" s="15">
        <v>0</v>
      </c>
      <c r="E25" s="15">
        <f>B25-C25-D25</f>
        <v>0</v>
      </c>
    </row>
    <row r="26" spans="1:8" x14ac:dyDescent="0.25">
      <c r="A26" s="13" t="s">
        <v>35</v>
      </c>
      <c r="B26" s="14">
        <v>75000</v>
      </c>
      <c r="C26" s="14">
        <v>75000</v>
      </c>
      <c r="D26" s="15">
        <v>0</v>
      </c>
      <c r="E26" s="15">
        <f>B26-C26-D26</f>
        <v>0</v>
      </c>
    </row>
    <row r="27" spans="1:8" x14ac:dyDescent="0.25">
      <c r="A27" s="13" t="s">
        <v>8</v>
      </c>
      <c r="B27" s="14">
        <v>1500000</v>
      </c>
      <c r="C27" s="14">
        <v>1500000</v>
      </c>
      <c r="D27" s="15">
        <v>0</v>
      </c>
      <c r="E27" s="15">
        <f>B27-C27-D27</f>
        <v>0</v>
      </c>
    </row>
    <row r="28" spans="1:8" x14ac:dyDescent="0.25">
      <c r="A28" s="13" t="s">
        <v>36</v>
      </c>
      <c r="B28" s="14">
        <v>1027186.38</v>
      </c>
      <c r="C28" s="14">
        <v>1027186.38</v>
      </c>
      <c r="D28" s="15">
        <v>0</v>
      </c>
      <c r="E28" s="15">
        <f>B28-C28-D28</f>
        <v>0</v>
      </c>
    </row>
    <row r="29" spans="1:8" x14ac:dyDescent="0.25">
      <c r="A29" s="6" t="s">
        <v>9</v>
      </c>
      <c r="B29" s="2">
        <v>0</v>
      </c>
      <c r="C29" s="2">
        <v>0</v>
      </c>
      <c r="D29" s="5">
        <v>0</v>
      </c>
      <c r="E29" s="5">
        <v>0</v>
      </c>
    </row>
    <row r="30" spans="1:8" x14ac:dyDescent="0.25">
      <c r="A30" s="6" t="s">
        <v>10</v>
      </c>
      <c r="B30" s="2">
        <v>0</v>
      </c>
      <c r="C30" s="2">
        <v>0</v>
      </c>
      <c r="D30" s="5">
        <v>0</v>
      </c>
      <c r="E30" s="5">
        <v>0</v>
      </c>
      <c r="H30" s="4"/>
    </row>
    <row r="31" spans="1:8" x14ac:dyDescent="0.25">
      <c r="A31" s="6" t="s">
        <v>11</v>
      </c>
      <c r="B31" s="2">
        <v>0</v>
      </c>
      <c r="C31" s="2">
        <v>0</v>
      </c>
      <c r="D31" s="5">
        <f>B31-C31</f>
        <v>0</v>
      </c>
      <c r="E31" s="2">
        <f>B31-C31-D31</f>
        <v>0</v>
      </c>
      <c r="G31" s="4"/>
    </row>
    <row r="32" spans="1:8" x14ac:dyDescent="0.25">
      <c r="A32" s="6" t="s">
        <v>12</v>
      </c>
      <c r="B32" s="2">
        <v>0</v>
      </c>
      <c r="C32" s="2">
        <v>0</v>
      </c>
      <c r="D32" s="5">
        <f t="shared" ref="D32" si="5">B32-C32</f>
        <v>0</v>
      </c>
      <c r="E32" s="2">
        <f t="shared" ref="E32" si="6">B32-C32-D32</f>
        <v>0</v>
      </c>
      <c r="G32" s="4"/>
    </row>
    <row r="33" spans="1:8" x14ac:dyDescent="0.25">
      <c r="A33" s="6" t="s">
        <v>13</v>
      </c>
      <c r="B33" s="2">
        <v>0</v>
      </c>
      <c r="C33" s="2">
        <v>0</v>
      </c>
      <c r="D33" s="5">
        <v>0</v>
      </c>
      <c r="E33" s="2">
        <f>B33-C33-D33</f>
        <v>0</v>
      </c>
      <c r="G33" s="4"/>
      <c r="H33" s="4"/>
    </row>
    <row r="34" spans="1:8" x14ac:dyDescent="0.25">
      <c r="A34" s="6" t="s">
        <v>14</v>
      </c>
      <c r="B34" s="2">
        <v>0</v>
      </c>
      <c r="C34" s="2">
        <v>0</v>
      </c>
      <c r="D34" s="5">
        <v>0</v>
      </c>
      <c r="E34" s="5">
        <v>0</v>
      </c>
      <c r="G34" s="4"/>
      <c r="H34" s="4"/>
    </row>
    <row r="35" spans="1:8" x14ac:dyDescent="0.25">
      <c r="A35" s="6" t="s">
        <v>14</v>
      </c>
      <c r="B35" s="2">
        <v>0</v>
      </c>
      <c r="C35" s="2">
        <v>0</v>
      </c>
      <c r="D35" s="5">
        <v>0</v>
      </c>
      <c r="E35" s="2">
        <f>B35-C35-D35</f>
        <v>0</v>
      </c>
      <c r="G35" s="4"/>
      <c r="H35" s="4"/>
    </row>
    <row r="36" spans="1:8" x14ac:dyDescent="0.25">
      <c r="A36" s="6" t="s">
        <v>15</v>
      </c>
      <c r="B36" s="2">
        <v>0</v>
      </c>
      <c r="C36" s="2">
        <v>0</v>
      </c>
      <c r="D36" s="5">
        <f t="shared" ref="D36" si="7">B36-C36</f>
        <v>0</v>
      </c>
      <c r="E36" s="5">
        <f t="shared" ref="E36" si="8">B36-C36-D36</f>
        <v>0</v>
      </c>
      <c r="F36" s="4"/>
      <c r="G36" s="4"/>
    </row>
    <row r="37" spans="1:8" x14ac:dyDescent="0.25">
      <c r="A37" s="6" t="s">
        <v>30</v>
      </c>
      <c r="B37" s="2">
        <v>0</v>
      </c>
      <c r="C37" s="2">
        <v>0</v>
      </c>
      <c r="D37" s="5">
        <f t="shared" ref="D37:D39" si="9">B37-C37</f>
        <v>0</v>
      </c>
      <c r="E37" s="5">
        <f t="shared" ref="E37:E39" si="10">B37-C37-D37</f>
        <v>0</v>
      </c>
      <c r="F37" s="4"/>
      <c r="G37" s="4"/>
    </row>
    <row r="38" spans="1:8" x14ac:dyDescent="0.25">
      <c r="A38" s="6" t="s">
        <v>16</v>
      </c>
      <c r="B38" s="2">
        <v>0</v>
      </c>
      <c r="C38" s="2">
        <v>0</v>
      </c>
      <c r="D38" s="5">
        <f t="shared" si="9"/>
        <v>0</v>
      </c>
      <c r="E38" s="5">
        <f t="shared" si="10"/>
        <v>0</v>
      </c>
      <c r="F38" s="4"/>
      <c r="G38" s="4"/>
    </row>
    <row r="39" spans="1:8" x14ac:dyDescent="0.25">
      <c r="A39" s="6" t="s">
        <v>17</v>
      </c>
      <c r="B39" s="2">
        <v>0</v>
      </c>
      <c r="C39" s="2">
        <v>0</v>
      </c>
      <c r="D39" s="5">
        <f t="shared" si="9"/>
        <v>0</v>
      </c>
      <c r="E39" s="5">
        <f t="shared" si="10"/>
        <v>0</v>
      </c>
    </row>
    <row r="40" spans="1:8" x14ac:dyDescent="0.25">
      <c r="B40" s="4"/>
      <c r="C40" s="4"/>
      <c r="D40" s="9"/>
      <c r="E40" s="9"/>
    </row>
    <row r="41" spans="1:8" x14ac:dyDescent="0.25">
      <c r="B41" s="4"/>
      <c r="C41" s="4"/>
      <c r="D41" s="9"/>
      <c r="E41" s="9"/>
    </row>
    <row r="42" spans="1:8" x14ac:dyDescent="0.25">
      <c r="B42" s="4"/>
      <c r="C42" s="4"/>
      <c r="D42" s="9"/>
      <c r="E42" s="9"/>
    </row>
    <row r="43" spans="1:8" x14ac:dyDescent="0.25">
      <c r="A43" t="s">
        <v>6</v>
      </c>
    </row>
  </sheetData>
  <mergeCells count="3">
    <mergeCell ref="B3:E3"/>
    <mergeCell ref="A6:E6"/>
    <mergeCell ref="A4:E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Murilo Volf Lyra</cp:lastModifiedBy>
  <cp:revision/>
  <cp:lastPrinted>2025-10-22T14:57:41Z</cp:lastPrinted>
  <dcterms:created xsi:type="dcterms:W3CDTF">2018-08-24T20:28:36Z</dcterms:created>
  <dcterms:modified xsi:type="dcterms:W3CDTF">2026-08-07T16:27:36Z</dcterms:modified>
  <cp:category/>
  <cp:contentStatus/>
</cp:coreProperties>
</file>