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1 - DIRETORIA\3 - SITE\"/>
    </mc:Choice>
  </mc:AlternateContent>
  <xr:revisionPtr revIDLastSave="0" documentId="13_ncr:1_{6D70C111-71F2-4A08-B70B-181C4B191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P31" i="2" l="1"/>
  <c r="P32" i="2"/>
  <c r="P33" i="2"/>
  <c r="P14" i="2"/>
  <c r="P15" i="2"/>
  <c r="Q15" i="2" s="1"/>
  <c r="P16" i="2"/>
  <c r="Q16" i="2" s="1"/>
  <c r="P17" i="2"/>
  <c r="Q17" i="2" s="1"/>
  <c r="O24" i="2"/>
  <c r="O23" i="2"/>
  <c r="O14" i="2"/>
  <c r="O18" i="2" s="1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Q14" i="2" l="1"/>
  <c r="B25" i="2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<sst xmlns="http://schemas.openxmlformats.org/spreadsheetml/2006/main" count="362" uniqueCount="46">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</sst>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zoomScale="83" zoomScaleNormal="83" zoomScaleSheetLayoutView="83" workbookViewId="0">
      <selection activeCell="D81" sqref="D81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2026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295</v>
      </c>
      <c r="D13" s="12">
        <v>300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595</v>
      </c>
      <c r="Q13" s="15">
        <f>P13/O13</f>
        <v>0.12395833333333334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514</v>
      </c>
      <c r="D14" s="12">
        <v>523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7800</v>
      </c>
      <c r="P14" s="14">
        <f t="shared" ref="P14:P17" si="0">SUM(C14:N14)</f>
        <v>1037</v>
      </c>
      <c r="Q14" s="15">
        <f t="shared" ref="Q14:Q17" si="1">P14/O14</f>
        <v>0.13294871794871796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165</v>
      </c>
      <c r="D15" s="12">
        <v>169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1296</v>
      </c>
      <c r="P15" s="14">
        <f t="shared" si="0"/>
        <v>334</v>
      </c>
      <c r="Q15" s="15">
        <f t="shared" si="1"/>
        <v>0.25771604938271603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111</v>
      </c>
      <c r="D16" s="12">
        <v>192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303</v>
      </c>
      <c r="Q16" s="15">
        <f t="shared" si="1"/>
        <v>0.16833333333333333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12</v>
      </c>
      <c r="D17" s="12">
        <v>11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23</v>
      </c>
      <c r="Q17" s="15">
        <f t="shared" si="1"/>
        <v>0.15972222222222221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1097</v>
      </c>
      <c r="D18" s="18">
        <f t="shared" si="3"/>
        <v>1195</v>
      </c>
      <c r="E18" s="18">
        <f t="shared" si="3"/>
        <v>0</v>
      </c>
      <c r="F18" s="18">
        <f t="shared" si="3"/>
        <v>0</v>
      </c>
      <c r="G18" s="18">
        <f>SUM(G13:G17)</f>
        <v>0</v>
      </c>
      <c r="H18" s="18">
        <f>SUM(H13:H17)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15840</v>
      </c>
      <c r="P18" s="14">
        <f t="shared" ref="P18" si="4">SUM(C18:N18)</f>
        <v>2292</v>
      </c>
      <c r="Q18" s="15">
        <f t="shared" ref="Q18" si="5">P18/O18</f>
        <v>0.14469696969696969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183</v>
      </c>
      <c r="D23" s="12">
        <v>230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413</v>
      </c>
      <c r="Q23" s="15">
        <f>P23/O23</f>
        <v>0.13766666666666666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224</v>
      </c>
      <c r="D24" s="12">
        <v>287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511</v>
      </c>
      <c r="Q24" s="15">
        <f>P24/O24</f>
        <v>0.17033333333333334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407</v>
      </c>
      <c r="D25" s="18">
        <f>D24+D23</f>
        <v>517</v>
      </c>
      <c r="E25" s="18">
        <f t="shared" si="6"/>
        <v>0</v>
      </c>
      <c r="F25" s="18">
        <f t="shared" si="6"/>
        <v>0</v>
      </c>
      <c r="G25" s="18">
        <f>G24+G23</f>
        <v>0</v>
      </c>
      <c r="H25" s="18">
        <f t="shared" ref="H25" si="7">H24+H23</f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3">
        <f>SUM(O23:O24)</f>
        <v>6000</v>
      </c>
      <c r="P25" s="14">
        <f>SUM(C25:N25)</f>
        <v>924</v>
      </c>
      <c r="Q25" s="15">
        <f>P25/O25</f>
        <v>0.154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8184</v>
      </c>
      <c r="D30" s="11">
        <v>8780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132000</v>
      </c>
      <c r="P30" s="14">
        <f>SUM(C30:N30)</f>
        <v>16964</v>
      </c>
      <c r="Q30" s="15">
        <f>P30/O30</f>
        <v>0.12851515151515153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6167</v>
      </c>
      <c r="D31" s="11">
        <v>7375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8">B31*12</f>
        <v>80040</v>
      </c>
      <c r="P31" s="14">
        <f t="shared" ref="P31:P33" si="9">SUM(C31:N31)</f>
        <v>13542</v>
      </c>
      <c r="Q31" s="15">
        <f>P31/O31</f>
        <v>0.1691904047976012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2487</v>
      </c>
      <c r="D32" s="11">
        <v>2432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8"/>
        <v>36000</v>
      </c>
      <c r="P32" s="14">
        <f t="shared" si="9"/>
        <v>4919</v>
      </c>
      <c r="Q32" s="15">
        <f t="shared" ref="Q32:Q33" si="10">P32/O32</f>
        <v>0.13663888888888889</v>
      </c>
    </row>
    <row r="33" spans="1:18" ht="20.100000000000001" customHeight="1" thickBot="1" x14ac:dyDescent="0.3">
      <c r="A33" s="16" t="s">
        <v>29</v>
      </c>
      <c r="B33" s="18">
        <v>200</v>
      </c>
      <c r="C33" s="12">
        <v>153</v>
      </c>
      <c r="D33" s="11">
        <v>176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8"/>
        <v>2400</v>
      </c>
      <c r="P33" s="14">
        <f t="shared" si="9"/>
        <v>329</v>
      </c>
      <c r="Q33" s="15">
        <f t="shared" si="10"/>
        <v>0.13708333333333333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16991</v>
      </c>
      <c r="D34" s="18">
        <f>D31+D30+D32+D33</f>
        <v>18763</v>
      </c>
      <c r="E34" s="18">
        <f t="shared" ref="E34:N34" si="11">E31+E30+E32+E33</f>
        <v>0</v>
      </c>
      <c r="F34" s="18">
        <f t="shared" si="11"/>
        <v>0</v>
      </c>
      <c r="G34" s="18">
        <f>G31+G30+G32+G33</f>
        <v>0</v>
      </c>
      <c r="H34" s="18">
        <f t="shared" ref="H34" si="12">H31+H30+H32+H33</f>
        <v>0</v>
      </c>
      <c r="I34" s="18">
        <f t="shared" si="11"/>
        <v>0</v>
      </c>
      <c r="J34" s="18">
        <f t="shared" si="11"/>
        <v>0</v>
      </c>
      <c r="K34" s="18">
        <f t="shared" si="11"/>
        <v>0</v>
      </c>
      <c r="L34" s="18">
        <f t="shared" si="11"/>
        <v>0</v>
      </c>
      <c r="M34" s="18">
        <f t="shared" si="11"/>
        <v>0</v>
      </c>
      <c r="N34" s="18">
        <f t="shared" si="11"/>
        <v>0</v>
      </c>
      <c r="O34" s="13">
        <f>B34*12</f>
        <v>250440</v>
      </c>
      <c r="P34" s="14">
        <f t="shared" ref="P34" si="13">SUM(C34:N34)</f>
        <v>35754</v>
      </c>
      <c r="Q34" s="15">
        <f>P34/O34</f>
        <v>0.14276473406804024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1544</v>
      </c>
      <c r="D39" s="11">
        <v>1503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3047</v>
      </c>
      <c r="Q39" s="15">
        <f>P39/O39</f>
        <v>0.14936274509803921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1544</v>
      </c>
      <c r="D40" s="18">
        <f t="shared" si="14"/>
        <v>1503</v>
      </c>
      <c r="E40" s="18">
        <f t="shared" si="14"/>
        <v>0</v>
      </c>
      <c r="F40" s="18">
        <f t="shared" si="14"/>
        <v>0</v>
      </c>
      <c r="G40" s="18">
        <f t="shared" si="14"/>
        <v>0</v>
      </c>
      <c r="H40" s="18">
        <f t="shared" ref="H40" si="15">H39</f>
        <v>0</v>
      </c>
      <c r="I40" s="18">
        <f t="shared" si="14"/>
        <v>0</v>
      </c>
      <c r="J40" s="18">
        <f t="shared" si="14"/>
        <v>0</v>
      </c>
      <c r="K40" s="18">
        <f t="shared" si="14"/>
        <v>0</v>
      </c>
      <c r="L40" s="18">
        <f t="shared" si="14"/>
        <v>0</v>
      </c>
      <c r="M40" s="18">
        <f t="shared" si="14"/>
        <v>0</v>
      </c>
      <c r="N40" s="18">
        <f t="shared" si="14"/>
        <v>0</v>
      </c>
      <c r="O40" s="13">
        <f>B40*12</f>
        <v>20400</v>
      </c>
      <c r="P40" s="14">
        <f t="shared" si="14"/>
        <v>3047</v>
      </c>
      <c r="Q40" s="15">
        <f>P40/O40</f>
        <v>0.14936274509803921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4081</v>
      </c>
      <c r="D45" s="11">
        <v>3614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4">
        <f>B45*12</f>
        <v>47520</v>
      </c>
      <c r="P45" s="14">
        <f>SUM(C45:N45)</f>
        <v>7695</v>
      </c>
      <c r="Q45" s="15">
        <f>P45/O45</f>
        <v>0.16193181818181818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4081</v>
      </c>
      <c r="D46" s="18">
        <f t="shared" ref="D46:N46" si="16">D45</f>
        <v>3614</v>
      </c>
      <c r="E46" s="18">
        <f t="shared" si="16"/>
        <v>0</v>
      </c>
      <c r="F46" s="18">
        <f t="shared" si="16"/>
        <v>0</v>
      </c>
      <c r="G46" s="18">
        <f>G45</f>
        <v>0</v>
      </c>
      <c r="H46" s="18">
        <f t="shared" ref="H46" si="17">H45</f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4">
        <f>B46*12</f>
        <v>47520</v>
      </c>
      <c r="P46" s="14">
        <f>P45</f>
        <v>7695</v>
      </c>
      <c r="Q46" s="15">
        <f>P46/O46</f>
        <v>0.16193181818181818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2">
        <v>155</v>
      </c>
      <c r="D51" s="12">
        <v>182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3">
        <f>B51*12</f>
        <v>2160</v>
      </c>
      <c r="P51" s="14">
        <f>SUM(C51:N51)</f>
        <v>337</v>
      </c>
      <c r="Q51" s="15">
        <f>P51/O51</f>
        <v>0.15601851851851853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155</v>
      </c>
      <c r="D52" s="18">
        <f t="shared" si="18"/>
        <v>182</v>
      </c>
      <c r="E52" s="18">
        <f t="shared" si="18"/>
        <v>0</v>
      </c>
      <c r="F52" s="18">
        <f t="shared" si="18"/>
        <v>0</v>
      </c>
      <c r="G52" s="18">
        <f t="shared" si="18"/>
        <v>0</v>
      </c>
      <c r="H52" s="18">
        <f t="shared" ref="H52" si="19">H51</f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3">
        <f>B52*12</f>
        <v>2160</v>
      </c>
      <c r="P52" s="14">
        <f>P51</f>
        <v>337</v>
      </c>
      <c r="Q52" s="15">
        <f>P52/O52</f>
        <v>0.15601851851851853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2">
        <v>138</v>
      </c>
      <c r="D57" s="12">
        <v>106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>B57*12</f>
        <v>2400</v>
      </c>
      <c r="P57" s="13">
        <f>SUM(C57:N57)</f>
        <v>244</v>
      </c>
      <c r="Q57" s="23">
        <f>P57/O57</f>
        <v>0.10166666666666667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138</v>
      </c>
      <c r="D58" s="11">
        <f t="shared" si="20"/>
        <v>106</v>
      </c>
      <c r="E58" s="11">
        <f t="shared" si="20"/>
        <v>0</v>
      </c>
      <c r="F58" s="11">
        <f t="shared" si="20"/>
        <v>0</v>
      </c>
      <c r="G58" s="11">
        <f t="shared" si="20"/>
        <v>0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3">
        <f>B58*12</f>
        <v>2400</v>
      </c>
      <c r="P58" s="13">
        <f t="shared" si="20"/>
        <v>244</v>
      </c>
      <c r="Q58" s="23">
        <f>P58/O58</f>
        <v>0.10166666666666667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2">
        <v>95</v>
      </c>
      <c r="D63" s="12">
        <v>118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>B63*12</f>
        <v>1200</v>
      </c>
      <c r="P63" s="14">
        <f>SUM(C63:N63)</f>
        <v>213</v>
      </c>
      <c r="Q63" s="15">
        <f>P63/O63</f>
        <v>0.17749999999999999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21">C63</f>
        <v>95</v>
      </c>
      <c r="D64" s="18">
        <f t="shared" si="21"/>
        <v>118</v>
      </c>
      <c r="E64" s="18">
        <f t="shared" si="21"/>
        <v>0</v>
      </c>
      <c r="F64" s="18">
        <f t="shared" si="21"/>
        <v>0</v>
      </c>
      <c r="G64" s="18">
        <f t="shared" si="21"/>
        <v>0</v>
      </c>
      <c r="H64" s="18">
        <f t="shared" ref="H64" si="22">H63</f>
        <v>0</v>
      </c>
      <c r="I64" s="18">
        <f t="shared" si="21"/>
        <v>0</v>
      </c>
      <c r="J64" s="18">
        <f t="shared" si="21"/>
        <v>0</v>
      </c>
      <c r="K64" s="18">
        <f t="shared" si="21"/>
        <v>0</v>
      </c>
      <c r="L64" s="18">
        <f t="shared" si="21"/>
        <v>0</v>
      </c>
      <c r="M64" s="18">
        <f t="shared" si="21"/>
        <v>0</v>
      </c>
      <c r="N64" s="18">
        <f t="shared" si="21"/>
        <v>0</v>
      </c>
      <c r="O64" s="13">
        <f>B64*12</f>
        <v>1200</v>
      </c>
      <c r="P64" s="14">
        <f>P63</f>
        <v>213</v>
      </c>
      <c r="Q64" s="15">
        <f t="shared" ref="Q64" si="23">P64/O64</f>
        <v>0.17749999999999999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2248</v>
      </c>
      <c r="D69" s="11">
        <v>2309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>2000*12</f>
        <v>24000</v>
      </c>
      <c r="P69" s="14">
        <f>SUM(C69:N69)</f>
        <v>4557</v>
      </c>
      <c r="Q69" s="15">
        <f>P69/O69</f>
        <v>0.18987499999999999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2248</v>
      </c>
      <c r="D70" s="18">
        <f t="shared" ref="D70:Q70" si="24">D69</f>
        <v>2309</v>
      </c>
      <c r="E70" s="18">
        <f t="shared" si="24"/>
        <v>0</v>
      </c>
      <c r="F70" s="18">
        <f t="shared" si="24"/>
        <v>0</v>
      </c>
      <c r="G70" s="18">
        <f t="shared" si="24"/>
        <v>0</v>
      </c>
      <c r="H70" s="18">
        <f t="shared" ref="H70" si="25">H69</f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3">
        <f>2000*12</f>
        <v>24000</v>
      </c>
      <c r="P70" s="14">
        <f>P69</f>
        <v>4557</v>
      </c>
      <c r="Q70" s="15">
        <f t="shared" si="24"/>
        <v>0.18987499999999999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2">
        <v>371</v>
      </c>
      <c r="D75" s="12">
        <v>366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>B75*12</f>
        <v>2400</v>
      </c>
      <c r="P75" s="14">
        <f>SUM(C75:N75)</f>
        <v>737</v>
      </c>
      <c r="Q75" s="15">
        <f>P75/O75</f>
        <v>0.30708333333333332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371</v>
      </c>
      <c r="D76" s="18">
        <f t="shared" ref="D76:M76" si="26">D75</f>
        <v>366</v>
      </c>
      <c r="E76" s="18">
        <f t="shared" si="26"/>
        <v>0</v>
      </c>
      <c r="F76" s="18">
        <f t="shared" si="26"/>
        <v>0</v>
      </c>
      <c r="G76" s="18">
        <f t="shared" si="26"/>
        <v>0</v>
      </c>
      <c r="H76" s="18">
        <f t="shared" si="26"/>
        <v>0</v>
      </c>
      <c r="I76" s="18">
        <f t="shared" si="26"/>
        <v>0</v>
      </c>
      <c r="J76" s="18">
        <f t="shared" si="26"/>
        <v>0</v>
      </c>
      <c r="K76" s="18">
        <f t="shared" si="26"/>
        <v>0</v>
      </c>
      <c r="L76" s="18">
        <f t="shared" si="26"/>
        <v>0</v>
      </c>
      <c r="M76" s="18">
        <f t="shared" si="26"/>
        <v>0</v>
      </c>
      <c r="N76" s="18">
        <f>N75</f>
        <v>0</v>
      </c>
      <c r="O76" s="13">
        <f>B76*12</f>
        <v>2400</v>
      </c>
      <c r="P76" s="14">
        <f>P75</f>
        <v>737</v>
      </c>
      <c r="Q76" s="15">
        <f t="shared" ref="Q76" si="27">Q75</f>
        <v>0.30708333333333332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2">
        <v>103</v>
      </c>
      <c r="D81" s="12">
        <v>101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3">
        <f>B81*12</f>
        <v>1080</v>
      </c>
      <c r="P81" s="14">
        <f>SUM(C81:N81)</f>
        <v>204</v>
      </c>
      <c r="Q81" s="15">
        <f>P81/O81</f>
        <v>0.18888888888888888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103</v>
      </c>
      <c r="D82" s="18">
        <f t="shared" ref="D82:N82" si="28">D81</f>
        <v>101</v>
      </c>
      <c r="E82" s="18">
        <f t="shared" si="28"/>
        <v>0</v>
      </c>
      <c r="F82" s="18">
        <f t="shared" si="28"/>
        <v>0</v>
      </c>
      <c r="G82" s="18">
        <f t="shared" si="28"/>
        <v>0</v>
      </c>
      <c r="H82" s="18">
        <f t="shared" si="28"/>
        <v>0</v>
      </c>
      <c r="I82" s="18">
        <f t="shared" si="28"/>
        <v>0</v>
      </c>
      <c r="J82" s="18">
        <f t="shared" si="28"/>
        <v>0</v>
      </c>
      <c r="K82" s="18">
        <f t="shared" si="28"/>
        <v>0</v>
      </c>
      <c r="L82" s="18">
        <f t="shared" si="28"/>
        <v>0</v>
      </c>
      <c r="M82" s="18">
        <f t="shared" si="28"/>
        <v>0</v>
      </c>
      <c r="N82" s="18">
        <f t="shared" si="28"/>
        <v>0</v>
      </c>
      <c r="O82" s="13">
        <f>B82*12</f>
        <v>1080</v>
      </c>
      <c r="P82" s="14">
        <f>P81</f>
        <v>204</v>
      </c>
      <c r="Q82" s="15">
        <f t="shared" ref="Q82" si="29">Q81</f>
        <v>0.18888888888888888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2026-03-10T19:24:20Z</dcterms:modified>
</cp:coreProperties>
</file>