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Contabilidade\COLABORADORES\HMB\PRESTAÇÃO DE CONTAS\01-MENSAL\2024\12_DEZEMBRO 2024\DEMONSTRATIVO\"/>
    </mc:Choice>
  </mc:AlternateContent>
  <xr:revisionPtr revIDLastSave="0" documentId="13_ncr:1_{DEB6D2B4-24D0-4309-BC1F-C6FE51337BA5}" xr6:coauthVersionLast="47" xr6:coauthVersionMax="47" xr10:uidLastSave="{00000000-0000-0000-0000-000000000000}"/>
  <bookViews>
    <workbookView xWindow="-113" yWindow="-113" windowWidth="24267" windowHeight="13023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28" i="1" l="1"/>
  <c r="B31" i="1"/>
  <c r="B30" i="1"/>
  <c r="B29" i="1"/>
  <c r="C24" i="1" l="1"/>
</calcChain>
</file>

<file path=xl/sharedStrings.xml><?xml version="1.0" encoding="utf-8"?>
<sst xmlns="http://schemas.openxmlformats.org/spreadsheetml/2006/main" count="45" uniqueCount="45">
  <si>
    <t>HOSPITAL MUNICIPAL DE BARUERI DR. FRANCISCO MORAN</t>
  </si>
  <si>
    <t>REGISTRO DE RECEITAS E DESPESAS</t>
  </si>
  <si>
    <t xml:space="preserve">Receitas </t>
  </si>
  <si>
    <t>Despesas</t>
  </si>
  <si>
    <t>Fonte: Prestação de Contas Secretaria Municipal de Saúde de Barueri</t>
  </si>
  <si>
    <t>Jul - Municipal (DR 01)</t>
  </si>
  <si>
    <t>Jul - Estadual (DR 02)</t>
  </si>
  <si>
    <t>Jul - Federal  (DR 05)</t>
  </si>
  <si>
    <t>Ago - Municipal (DR 01)</t>
  </si>
  <si>
    <t>Ago - Estadual (DR 02)</t>
  </si>
  <si>
    <t>Ago - Federal  (DR 05)</t>
  </si>
  <si>
    <t>Set - Municipal (DR 01)</t>
  </si>
  <si>
    <t>Set - Estadual (DR 02)</t>
  </si>
  <si>
    <t>Set - Federal  (DR 05)</t>
  </si>
  <si>
    <t>Out -  Municipal (DR 01)</t>
  </si>
  <si>
    <t>Out - Estadual (DR 02)</t>
  </si>
  <si>
    <t>Out - Federal  (DR 05)</t>
  </si>
  <si>
    <t>Nov - Municipal (DR 01)</t>
  </si>
  <si>
    <t>Nov - Estadual (DR 02)</t>
  </si>
  <si>
    <t xml:space="preserve"> Nov - Federal  (DR 05)</t>
  </si>
  <si>
    <t>Dez - Municipal (DR 01)</t>
  </si>
  <si>
    <t>Dez - Estadual (DR 02)</t>
  </si>
  <si>
    <t>Dez - Federal  (DR 05)</t>
  </si>
  <si>
    <t>Jan - Municipal (DR 01)</t>
  </si>
  <si>
    <t>Jan - Estadual (DR 02)</t>
  </si>
  <si>
    <t>Jan - Federal  (DR 05)</t>
  </si>
  <si>
    <t>Fev - Municipal (DR 01)</t>
  </si>
  <si>
    <t>Fev - Estadual (DR 02)</t>
  </si>
  <si>
    <t>Fev - Federal  (DR 05)</t>
  </si>
  <si>
    <t>Mar - Municipal (DR 01)</t>
  </si>
  <si>
    <t>Mar - Estadual (DR 02)</t>
  </si>
  <si>
    <t>Mar - Federal  (DR 05)</t>
  </si>
  <si>
    <t>Abr - Municipal (DR 01)</t>
  </si>
  <si>
    <t>Abr - Estadual (DR 02)</t>
  </si>
  <si>
    <t>Abr - Federal  (DR 05)</t>
  </si>
  <si>
    <t>Mai - Municipal (DR 01)</t>
  </si>
  <si>
    <t>Mai - Estadual (DR 02)</t>
  </si>
  <si>
    <t>Mai - Federal  (DR 05)</t>
  </si>
  <si>
    <t>Jun - Municipal (DR 01)</t>
  </si>
  <si>
    <t>Jun - Estadual (DR 02)</t>
  </si>
  <si>
    <t>Jun - Federal  (DR 05)</t>
  </si>
  <si>
    <t>Jun - Municipal (DR 01)- 6º TA</t>
  </si>
  <si>
    <t>Jul - Municipal (DR 01)- 6º TA</t>
  </si>
  <si>
    <t>Ago - Municipal (DR 01)- 6º TA</t>
  </si>
  <si>
    <t>Set - Municipal (DR 01)- 6º 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</si>
</sst>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* #,##0.00\ ;\-* #,##0.00\ ;* \-#\ ;@\ "/>
    <numFmt numFmtId="166" formatCode="* #,##0.00\ ;* \(#,##0.00\);* \-#\ ;@\ "/>
    <numFmt numFmtId="167" formatCode="&quot;R$&quot;\ #,##0.00;[Red]&quot;R$&quot;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0000"/>
        <bgColor rgb="FF00004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E6E0EC"/>
      </patternFill>
    </fill>
    <fill>
      <patternFill patternType="solid">
        <fgColor rgb="FFFFCCCC"/>
        <bgColor rgb="FFE6E0E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BF1DE"/>
      </patternFill>
    </fill>
    <fill>
      <patternFill patternType="solid">
        <fgColor rgb="FFFFFFCC"/>
        <bgColor rgb="FFEBF1DE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6">
    <xf numFmtId="0" fontId="0" fillId="0" borderId="0"/>
    <xf numFmtId="44" fontId="2" fillId="0" borderId="0" applyFont="0" applyFill="0" applyBorder="0" applyAlignment="0" applyProtection="0"/>
    <xf numFmtId="0" fontId="3" fillId="0" borderId="0"/>
    <xf numFmtId="165" fontId="3" fillId="0" borderId="0" applyBorder="0" applyProtection="0"/>
    <xf numFmtId="166" fontId="5" fillId="0" borderId="0"/>
    <xf numFmtId="0" fontId="6" fillId="3" borderId="0" applyBorder="0" applyProtection="0"/>
    <xf numFmtId="0" fontId="4" fillId="0" borderId="0" applyBorder="0" applyProtection="0"/>
    <xf numFmtId="0" fontId="6" fillId="4" borderId="0" applyBorder="0" applyProtection="0"/>
    <xf numFmtId="0" fontId="4" fillId="5" borderId="0" applyBorder="0" applyProtection="0"/>
    <xf numFmtId="0" fontId="7" fillId="6" borderId="0" applyBorder="0" applyProtection="0"/>
    <xf numFmtId="0" fontId="8" fillId="7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9" borderId="0" applyBorder="0" applyProtection="0"/>
    <xf numFmtId="0" fontId="15" fillId="9" borderId="1" applyProtection="0"/>
    <xf numFmtId="0" fontId="3" fillId="0" borderId="0" applyBorder="0" applyProtection="0"/>
    <xf numFmtId="0" fontId="3" fillId="0" borderId="0" applyBorder="0" applyProtection="0"/>
    <xf numFmtId="0" fontId="7" fillId="0" borderId="0" applyBorder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44" fontId="0" fillId="0" borderId="0" xfId="22" applyFont="1"/>
    <xf numFmtId="0" fontId="1" fillId="2" borderId="2" xfId="0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0" xfId="0" applyNumberFormat="1"/>
    <xf numFmtId="44" fontId="0" fillId="0" borderId="0" xfId="22" applyFont="1" applyFill="1"/>
    <xf numFmtId="44" fontId="0" fillId="0" borderId="0" xfId="0" applyNumberFormat="1"/>
    <xf numFmtId="0" fontId="0" fillId="0" borderId="2" xfId="0" applyBorder="1"/>
    <xf numFmtId="44" fontId="0" fillId="0" borderId="0" xfId="22" applyFont="1" applyFill="1" applyBorder="1"/>
    <xf numFmtId="167" fontId="0" fillId="0" borderId="0" xfId="22" applyNumberFormat="1" applyFont="1" applyFill="1" applyBorder="1"/>
    <xf numFmtId="0" fontId="17" fillId="0" borderId="0" xfId="0" applyFont="1"/>
    <xf numFmtId="44" fontId="0" fillId="0" borderId="0" xfId="22" applyFont="1" applyFill="1" applyAlignment="1">
      <alignment horizontal="center"/>
    </xf>
    <xf numFmtId="44" fontId="17" fillId="0" borderId="0" xfId="22" applyFont="1" applyFill="1" applyAlignment="1">
      <alignment horizontal="center"/>
    </xf>
    <xf numFmtId="44" fontId="16" fillId="0" borderId="0" xfId="22" applyFont="1" applyFill="1" applyBorder="1" applyAlignment="1">
      <alignment horizontal="center"/>
    </xf>
    <xf numFmtId="0" fontId="18" fillId="0" borderId="2" xfId="0" applyFont="1" applyBorder="1"/>
    <xf numFmtId="164" fontId="18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/>
    <xf numFmtId="4" fontId="0" fillId="0" borderId="0" xfId="0" applyNumberFormat="1" applyFill="1" applyAlignment="1">
      <alignment horizontal="center"/>
    </xf>
    <xf numFmtId="4" fontId="17" fillId="0" borderId="0" xfId="0" applyNumberFormat="1" applyFont="1" applyFill="1" applyAlignment="1">
      <alignment horizontal="center"/>
    </xf>
    <xf numFmtId="0" fontId="17" fillId="0" borderId="0" xfId="0" applyFont="1" applyFill="1"/>
    <xf numFmtId="44" fontId="0" fillId="0" borderId="0" xfId="0" applyNumberFormat="1" applyFill="1"/>
  </cellXfs>
  <cellStyles count="26">
    <cellStyle name="Accent 1 14" xfId="5" xr:uid="{4D92BDFD-E298-41AB-9CB8-9C362DFC6D37}"/>
    <cellStyle name="Accent 13" xfId="6" xr:uid="{1CACAAA6-83CD-480A-B3FC-55E6968905D7}"/>
    <cellStyle name="Accent 2 15" xfId="7" xr:uid="{84B15F19-1CED-433B-818E-0396B83B9DEA}"/>
    <cellStyle name="Accent 3 16" xfId="8" xr:uid="{132CB104-9E8D-409A-9321-3FC0B61EE1B4}"/>
    <cellStyle name="Bad 10" xfId="9" xr:uid="{3F1FACFA-6088-410A-83C9-E99957F21F2A}"/>
    <cellStyle name="Error 12" xfId="10" xr:uid="{CD309132-3A3B-46E0-A093-87275FFC992F}"/>
    <cellStyle name="Footnote 5" xfId="11" xr:uid="{D0EFB1DF-ECA3-4822-9287-0CEA90D470EB}"/>
    <cellStyle name="Good 8" xfId="12" xr:uid="{2348F065-6F02-46E7-AAB5-B9A3F819C76E}"/>
    <cellStyle name="Heading 1 1" xfId="13" xr:uid="{3810E1C6-35C8-4E9D-978D-24E31FB9034F}"/>
    <cellStyle name="Heading 2 2" xfId="14" xr:uid="{2172B74D-339E-4815-8F6B-8D4B26965F45}"/>
    <cellStyle name="Hyperlink 6" xfId="15" xr:uid="{6B34E222-0426-47B0-8999-6FE8D0A3C5F3}"/>
    <cellStyle name="Moeda" xfId="22" builtinId="4"/>
    <cellStyle name="Moeda 2" xfId="1" xr:uid="{01B2D912-52F6-4F39-9D69-2E5FCD08E5E4}"/>
    <cellStyle name="Moeda 2 2" xfId="23" xr:uid="{E787362F-FB9A-4685-92A6-2265B38FA15C}"/>
    <cellStyle name="Moeda 3" xfId="25" xr:uid="{4D5BD289-C339-4BAC-B2D9-9DA5A253ED12}"/>
    <cellStyle name="Neutral 9" xfId="16" xr:uid="{F54AE5EE-045D-4D3D-BFF6-33F8B2802C43}"/>
    <cellStyle name="Normal" xfId="0" builtinId="0"/>
    <cellStyle name="Normal 2" xfId="2" xr:uid="{37677EB1-1058-4A0F-AB3E-3D189586680E}"/>
    <cellStyle name="Note 4" xfId="17" xr:uid="{B02F4FFC-1319-40D7-B584-E1E846F322C8}"/>
    <cellStyle name="Status 7" xfId="18" xr:uid="{2C95BE6D-8DB9-4B57-A289-B0EF2F8C3B85}"/>
    <cellStyle name="Text 3" xfId="19" xr:uid="{9E37C420-EC13-42C3-85A9-98B9734BA358}"/>
    <cellStyle name="Texto Explicativo 2" xfId="4" xr:uid="{DDBB5906-C4F7-4A22-8249-15A1586D92F7}"/>
    <cellStyle name="Vírgula 2" xfId="3" xr:uid="{526D9854-DFC0-40CB-901E-D93CB29A911B}"/>
    <cellStyle name="Vírgula 3" xfId="21" xr:uid="{956A344F-B0F7-4410-AEC5-2559EF3B1942}"/>
    <cellStyle name="Vírgula 3 2" xfId="24" xr:uid="{705E82E0-6DF6-46F5-9761-E2AB5C249449}"/>
    <cellStyle name="Warning 11" xfId="20" xr:uid="{23BFA554-4DE9-4D49-A123-1EC01220B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1276351</xdr:colOff>
      <xdr:row>0</xdr:row>
      <xdr:rowOff>19050</xdr:rowOff>
    </xdr:from>
    <xdr:to>
      <xdr:col>2</xdr:col>
      <xdr:colOff>889705</xdr:colOff>
      <xdr:row>2</xdr:row>
      <xdr:rowOff>47625</xdr:rowOff>
    </xdr:to>
    <xdr:pic>
      <xdr:nvPicPr>
        <xdr:cNvPr id="5" name="Figura1">
          <a:extLst>
            <a:ext uri="{FF2B5EF4-FFF2-40B4-BE49-F238E27FC236}">
              <a16:creationId xmlns:a16="http://schemas.microsoft.com/office/drawing/2014/main" id="{8F0837ED-2289-4A05-A424-ACCB1B051F7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990851" y="19050"/>
          <a:ext cx="781049" cy="419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828675</xdr:colOff>
      <xdr:row>2</xdr:row>
      <xdr:rowOff>161925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D2F9D008-32E1-45E6-A3D9-CF51A0EA9719}"/>
            </a:ext>
          </a:extLst>
        </xdr:cNvPr>
        <xdr:cNvGrpSpPr/>
      </xdr:nvGrpSpPr>
      <xdr:grpSpPr>
        <a:xfrm>
          <a:off x="0" y="0"/>
          <a:ext cx="2736988" cy="549551"/>
          <a:chOff x="0" y="0"/>
          <a:chExt cx="5810358" cy="1866924"/>
        </a:xfrm>
      </xdr:grpSpPr>
      <xdr:pic>
        <xdr:nvPicPr>
          <xdr:cNvPr id="7" name="Imagem 6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B73704DA-5C10-4C0C-82F8-C7913301C63D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6071" r="56363"/>
          <a:stretch/>
        </xdr:blipFill>
        <xdr:spPr>
          <a:xfrm>
            <a:off x="0" y="263721"/>
            <a:ext cx="3610303" cy="1603203"/>
          </a:xfrm>
          <a:prstGeom prst="rect">
            <a:avLst/>
          </a:prstGeom>
        </xdr:spPr>
      </xdr:pic>
      <xdr:pic>
        <xdr:nvPicPr>
          <xdr:cNvPr id="8" name="Imagem 7" descr="Uma imagem contendo Padrão do plano de fundo&#10;&#10;Descrição gerada automaticamente">
            <a:extLst>
              <a:ext uri="{FF2B5EF4-FFF2-40B4-BE49-F238E27FC236}">
                <a16:creationId xmlns:a16="http://schemas.microsoft.com/office/drawing/2014/main" id="{9A885182-1B39-4FF3-942C-9286993A6F82}"/>
              </a:ext>
            </a:extLst>
          </xdr:cNvPr>
          <xdr:cNvPicPr/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6226" b="16564"/>
          <a:stretch/>
        </xdr:blipFill>
        <xdr:spPr>
          <a:xfrm>
            <a:off x="3291498" y="0"/>
            <a:ext cx="2518860" cy="1603204"/>
          </a:xfrm>
          <a:prstGeom prst="rect">
            <a:avLst/>
          </a:prstGeom>
        </xdr:spPr>
      </xdr:pic>
    </xdr:grpSp>
    <xdr:clientData/>
  </xdr:twoCellAnchor>
  <xdr:twoCellAnchor editAs="oneCell">
    <xdr:from>
      <xdr:col>2</xdr:col>
      <xdr:colOff>1019175</xdr:colOff>
      <xdr:row>0</xdr:row>
      <xdr:rowOff>66675</xdr:rowOff>
    </xdr:from>
    <xdr:to>
      <xdr:col>3</xdr:col>
      <xdr:colOff>308081</xdr:colOff>
      <xdr:row>2</xdr:row>
      <xdr:rowOff>85726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941F6FD9-4B68-47C5-9E33-0BCD5E644183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 bwMode="auto">
        <a:xfrm>
          <a:off x="4448175" y="66675"/>
          <a:ext cx="476249" cy="409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K52"/>
  <sheetViews>
    <sheetView showGridLines="0" tabSelected="1" topLeftCell="A42" zoomScale="160" zoomScaleNormal="160" workbookViewId="0">
      <selection activeCell="D51" sqref="D51"/>
    </sheetView>
  </sheetViews>
  <sheetFormatPr defaultRowHeight="15.05" x14ac:dyDescent="0.3"/>
  <cols>
    <col min="1" max="1" width="26.6640625" customWidth="1"/>
    <col min="2" max="3" width="16.44140625" bestFit="1" customWidth="1"/>
    <col min="4" max="4" width="4.6640625" customWidth="1"/>
    <col min="5" max="5" width="8.88671875" customWidth="1"/>
    <col min="6" max="7" width="19" customWidth="1"/>
    <col min="8" max="8" width="17.88671875" customWidth="1"/>
    <col min="9" max="9" width="17.88671875" bestFit="1" customWidth="1"/>
    <col min="10" max="10" width="15.44140625" bestFit="1" customWidth="1"/>
  </cols>
  <sheetData>
    <row r="2" spans="1:10" ht="16" customHeight="1" x14ac:dyDescent="0.3"/>
    <row r="3" spans="1:10" x14ac:dyDescent="0.3">
      <c r="B3" s="20"/>
      <c r="C3" s="20"/>
      <c r="D3" s="20"/>
    </row>
    <row r="4" spans="1:10" x14ac:dyDescent="0.3">
      <c r="A4" s="20" t="s">
        <v>0</v>
      </c>
      <c r="B4" s="20"/>
      <c r="C4" s="20"/>
      <c r="D4" s="3"/>
    </row>
    <row r="5" spans="1:10" x14ac:dyDescent="0.3">
      <c r="B5" s="1"/>
      <c r="C5" s="1"/>
    </row>
    <row r="6" spans="1:10" x14ac:dyDescent="0.3">
      <c r="A6" s="20" t="s">
        <v>1</v>
      </c>
      <c r="B6" s="20"/>
      <c r="C6" s="20"/>
    </row>
    <row r="8" spans="1:10" x14ac:dyDescent="0.3">
      <c r="A8" s="5">
        <v>2024</v>
      </c>
      <c r="B8" s="6" t="s">
        <v>2</v>
      </c>
      <c r="C8" s="6" t="s">
        <v>3</v>
      </c>
      <c r="F8" s="1"/>
      <c r="G8" s="1"/>
      <c r="H8" s="1"/>
    </row>
    <row r="9" spans="1:10" x14ac:dyDescent="0.3">
      <c r="A9" s="11" t="s">
        <v>23</v>
      </c>
      <c r="B9" s="7">
        <v>13261449.289999999</v>
      </c>
      <c r="C9" s="7">
        <v>10461421.359999999</v>
      </c>
      <c r="F9" s="4"/>
      <c r="G9" s="4"/>
      <c r="H9" s="4"/>
      <c r="I9" s="4"/>
    </row>
    <row r="10" spans="1:10" x14ac:dyDescent="0.3">
      <c r="A10" s="11" t="s">
        <v>24</v>
      </c>
      <c r="B10" s="7">
        <v>241220.34</v>
      </c>
      <c r="C10" s="7">
        <v>65.3</v>
      </c>
      <c r="E10" s="9"/>
      <c r="F10" s="4"/>
      <c r="G10" s="4"/>
      <c r="H10" s="4"/>
      <c r="I10" s="4"/>
    </row>
    <row r="11" spans="1:10" x14ac:dyDescent="0.3">
      <c r="A11" s="11" t="s">
        <v>25</v>
      </c>
      <c r="B11" s="7">
        <v>2014537.75</v>
      </c>
      <c r="C11" s="7">
        <v>7026828.21</v>
      </c>
      <c r="E11" s="9"/>
      <c r="F11" s="4"/>
      <c r="G11" s="4"/>
      <c r="H11" s="4"/>
      <c r="I11" s="4"/>
    </row>
    <row r="12" spans="1:10" x14ac:dyDescent="0.3">
      <c r="A12" s="11" t="s">
        <v>26</v>
      </c>
      <c r="B12" s="7">
        <v>11706471.32</v>
      </c>
      <c r="C12" s="7">
        <v>12649613.210000001</v>
      </c>
      <c r="F12" s="10"/>
      <c r="G12" s="10"/>
      <c r="H12" s="10"/>
      <c r="I12" s="10"/>
      <c r="J12" s="10"/>
    </row>
    <row r="13" spans="1:10" x14ac:dyDescent="0.3">
      <c r="A13" s="11" t="s">
        <v>27</v>
      </c>
      <c r="B13" s="7">
        <v>46464.33</v>
      </c>
      <c r="C13" s="7">
        <v>289075.42</v>
      </c>
      <c r="D13" s="10"/>
      <c r="E13" s="9"/>
      <c r="F13" s="9"/>
      <c r="G13" s="9"/>
      <c r="H13" s="10"/>
    </row>
    <row r="14" spans="1:10" x14ac:dyDescent="0.3">
      <c r="A14" s="11" t="s">
        <v>28</v>
      </c>
      <c r="B14" s="7">
        <v>3720694.18</v>
      </c>
      <c r="C14" s="7">
        <v>1997850.3</v>
      </c>
      <c r="E14" s="9"/>
      <c r="F14" s="4"/>
      <c r="G14" s="4"/>
      <c r="H14" s="10"/>
    </row>
    <row r="15" spans="1:10" x14ac:dyDescent="0.3">
      <c r="A15" s="11" t="s">
        <v>29</v>
      </c>
      <c r="B15" s="7">
        <v>12626106.27</v>
      </c>
      <c r="C15" s="7">
        <v>10574856.779999999</v>
      </c>
      <c r="E15" s="9"/>
      <c r="F15" s="9"/>
      <c r="G15" s="9"/>
      <c r="H15" s="10"/>
    </row>
    <row r="16" spans="1:10" x14ac:dyDescent="0.3">
      <c r="A16" s="11" t="s">
        <v>30</v>
      </c>
      <c r="B16" s="7">
        <v>1.37</v>
      </c>
      <c r="C16" s="7">
        <v>65.3</v>
      </c>
      <c r="H16" s="10"/>
    </row>
    <row r="17" spans="1:9" x14ac:dyDescent="0.3">
      <c r="A17" s="11" t="s">
        <v>31</v>
      </c>
      <c r="B17" s="7">
        <v>2864681.11</v>
      </c>
      <c r="C17" s="7">
        <v>6238957.5099999998</v>
      </c>
      <c r="E17" s="9"/>
      <c r="F17" s="12"/>
      <c r="G17" s="12"/>
      <c r="H17" s="12"/>
      <c r="I17" s="12"/>
    </row>
    <row r="18" spans="1:9" x14ac:dyDescent="0.3">
      <c r="A18" s="11" t="s">
        <v>32</v>
      </c>
      <c r="B18" s="7">
        <v>12630697.880000001</v>
      </c>
      <c r="C18" s="7">
        <v>14719494.16</v>
      </c>
      <c r="E18" s="9"/>
      <c r="F18" s="12"/>
      <c r="G18" s="12"/>
      <c r="H18" s="12"/>
      <c r="I18" s="12"/>
    </row>
    <row r="19" spans="1:9" x14ac:dyDescent="0.3">
      <c r="A19" s="11" t="s">
        <v>33</v>
      </c>
      <c r="B19" s="7">
        <v>4.26</v>
      </c>
      <c r="C19" s="7">
        <v>65.3</v>
      </c>
      <c r="E19" s="9"/>
      <c r="F19" s="12"/>
      <c r="G19" s="12"/>
      <c r="H19" s="12"/>
      <c r="I19" s="13"/>
    </row>
    <row r="20" spans="1:9" x14ac:dyDescent="0.3">
      <c r="A20" s="11" t="s">
        <v>34</v>
      </c>
      <c r="B20" s="7">
        <v>3278633.35</v>
      </c>
      <c r="C20" s="7">
        <v>2857277.68</v>
      </c>
      <c r="E20" s="9"/>
      <c r="F20" s="12"/>
      <c r="G20" s="12"/>
      <c r="H20" s="12"/>
      <c r="I20" s="12"/>
    </row>
    <row r="21" spans="1:9" x14ac:dyDescent="0.3">
      <c r="A21" s="11" t="s">
        <v>35</v>
      </c>
      <c r="B21" s="7">
        <v>12607193.41</v>
      </c>
      <c r="C21" s="7">
        <v>13970239.960000001</v>
      </c>
    </row>
    <row r="22" spans="1:9" x14ac:dyDescent="0.3">
      <c r="A22" s="11" t="s">
        <v>36</v>
      </c>
      <c r="B22" s="7">
        <v>4.04</v>
      </c>
      <c r="C22" s="7">
        <v>65.3</v>
      </c>
    </row>
    <row r="23" spans="1:9" x14ac:dyDescent="0.3">
      <c r="A23" s="11" t="s">
        <v>37</v>
      </c>
      <c r="B23" s="7">
        <v>2861555.83</v>
      </c>
      <c r="C23" s="7">
        <v>2856838.78</v>
      </c>
    </row>
    <row r="24" spans="1:9" x14ac:dyDescent="0.3">
      <c r="A24" s="11" t="s">
        <v>38</v>
      </c>
      <c r="B24" s="7">
        <v>12600948.779999999</v>
      </c>
      <c r="C24" s="7">
        <f>13390751.17</f>
        <v>13390751.17</v>
      </c>
    </row>
    <row r="25" spans="1:9" x14ac:dyDescent="0.3">
      <c r="A25" s="11" t="s">
        <v>41</v>
      </c>
      <c r="B25" s="7">
        <v>7861573.0300000003</v>
      </c>
      <c r="C25" s="7">
        <v>294310.02</v>
      </c>
    </row>
    <row r="26" spans="1:9" x14ac:dyDescent="0.3">
      <c r="A26" s="11" t="s">
        <v>39</v>
      </c>
      <c r="B26" s="7">
        <v>3.85</v>
      </c>
      <c r="C26" s="7">
        <v>65.3</v>
      </c>
    </row>
    <row r="27" spans="1:9" x14ac:dyDescent="0.3">
      <c r="A27" s="11" t="s">
        <v>40</v>
      </c>
      <c r="B27" s="7">
        <v>2863575.43</v>
      </c>
      <c r="C27" s="7">
        <v>2859659.36</v>
      </c>
    </row>
    <row r="28" spans="1:9" x14ac:dyDescent="0.3">
      <c r="A28" s="11" t="s">
        <v>5</v>
      </c>
      <c r="B28" s="7">
        <f>12510309.71+87386.1+984.7</f>
        <v>12598680.51</v>
      </c>
      <c r="C28" s="7">
        <v>9512519.4499999993</v>
      </c>
    </row>
    <row r="29" spans="1:9" x14ac:dyDescent="0.3">
      <c r="A29" s="11" t="s">
        <v>42</v>
      </c>
      <c r="B29" s="7">
        <f>5219733.22+52863.24</f>
        <v>5272596.46</v>
      </c>
      <c r="C29" s="7">
        <v>11103444.689999999</v>
      </c>
    </row>
    <row r="30" spans="1:9" x14ac:dyDescent="0.3">
      <c r="A30" s="11" t="s">
        <v>6</v>
      </c>
      <c r="B30" s="7">
        <f>4.28</f>
        <v>4.28</v>
      </c>
      <c r="C30" s="7">
        <v>577.73</v>
      </c>
    </row>
    <row r="31" spans="1:9" x14ac:dyDescent="0.3">
      <c r="A31" s="11" t="s">
        <v>7</v>
      </c>
      <c r="B31" s="7">
        <f>2857142.84+11379.89</f>
        <v>2868522.73</v>
      </c>
      <c r="C31" s="7">
        <v>2754819.69</v>
      </c>
    </row>
    <row r="32" spans="1:9" x14ac:dyDescent="0.3">
      <c r="A32" s="11" t="s">
        <v>8</v>
      </c>
      <c r="B32" s="7">
        <v>15493855.640000001</v>
      </c>
      <c r="C32" s="7">
        <v>11912242.4</v>
      </c>
      <c r="E32" s="9"/>
      <c r="I32" s="12"/>
    </row>
    <row r="33" spans="1:11" x14ac:dyDescent="0.3">
      <c r="A33" s="11" t="s">
        <v>43</v>
      </c>
      <c r="B33" s="7">
        <v>6563.52</v>
      </c>
      <c r="C33" s="7">
        <v>1742964.27</v>
      </c>
      <c r="E33" s="9"/>
      <c r="I33" s="12"/>
    </row>
    <row r="34" spans="1:11" x14ac:dyDescent="0.3">
      <c r="A34" s="11" t="s">
        <v>9</v>
      </c>
      <c r="B34" s="7">
        <v>240003.66</v>
      </c>
      <c r="C34" s="7">
        <v>239224.44</v>
      </c>
      <c r="E34" s="9"/>
      <c r="I34" s="12"/>
    </row>
    <row r="35" spans="1:11" x14ac:dyDescent="0.3">
      <c r="A35" s="11" t="s">
        <v>10</v>
      </c>
      <c r="B35" s="7">
        <v>2003707.3</v>
      </c>
      <c r="C35" s="7">
        <v>2113439.5099999998</v>
      </c>
      <c r="D35" s="8"/>
      <c r="E35" s="9"/>
      <c r="I35" s="12"/>
    </row>
    <row r="36" spans="1:11" ht="15.2" customHeight="1" x14ac:dyDescent="0.3">
      <c r="A36" s="11" t="s">
        <v>11</v>
      </c>
      <c r="B36" s="7">
        <v>15341521.869999999</v>
      </c>
      <c r="C36" s="7">
        <v>15662323.51</v>
      </c>
      <c r="D36" s="8"/>
      <c r="E36" s="9"/>
      <c r="I36" s="12"/>
    </row>
    <row r="37" spans="1:11" x14ac:dyDescent="0.3">
      <c r="A37" s="11" t="s">
        <v>44</v>
      </c>
      <c r="B37" s="7">
        <v>0</v>
      </c>
      <c r="C37" s="7">
        <v>14.03</v>
      </c>
      <c r="D37" s="8"/>
      <c r="E37" s="9"/>
      <c r="I37" s="12"/>
    </row>
    <row r="38" spans="1:11" x14ac:dyDescent="0.3">
      <c r="A38" s="11" t="s">
        <v>12</v>
      </c>
      <c r="B38" s="7">
        <v>240008.36</v>
      </c>
      <c r="C38" s="7">
        <v>239456.98</v>
      </c>
      <c r="D38" s="8"/>
      <c r="E38" s="9"/>
      <c r="I38" s="12"/>
    </row>
    <row r="39" spans="1:11" x14ac:dyDescent="0.3">
      <c r="A39" s="11" t="s">
        <v>13</v>
      </c>
      <c r="B39" s="7">
        <v>2007231.12</v>
      </c>
      <c r="C39" s="7">
        <v>1913281.94</v>
      </c>
      <c r="D39" s="8"/>
      <c r="E39" s="9"/>
      <c r="I39" s="12"/>
    </row>
    <row r="40" spans="1:11" x14ac:dyDescent="0.3">
      <c r="A40" s="11" t="s">
        <v>14</v>
      </c>
      <c r="B40" s="7">
        <v>13455053.310000001</v>
      </c>
      <c r="C40" s="7">
        <v>15775575.199999999</v>
      </c>
      <c r="E40" s="9"/>
    </row>
    <row r="41" spans="1:11" x14ac:dyDescent="0.3">
      <c r="A41" s="11" t="s">
        <v>15</v>
      </c>
      <c r="B41" s="7">
        <v>240768.23</v>
      </c>
      <c r="C41" s="7">
        <v>240411.85</v>
      </c>
      <c r="E41" s="9"/>
      <c r="F41" s="21"/>
      <c r="G41" s="21"/>
      <c r="H41" s="21"/>
      <c r="I41" s="21"/>
      <c r="J41" s="21"/>
      <c r="K41" s="21"/>
    </row>
    <row r="42" spans="1:11" x14ac:dyDescent="0.3">
      <c r="A42" s="11" t="s">
        <v>16</v>
      </c>
      <c r="B42" s="7">
        <v>2005223.89</v>
      </c>
      <c r="C42" s="7">
        <v>2305965.1800000002</v>
      </c>
      <c r="E42" s="15"/>
      <c r="F42" s="22"/>
      <c r="G42" s="22"/>
      <c r="H42" s="22"/>
      <c r="I42" s="17"/>
      <c r="J42" s="21"/>
      <c r="K42" s="21"/>
    </row>
    <row r="43" spans="1:11" s="14" customFormat="1" x14ac:dyDescent="0.3">
      <c r="A43" s="18" t="s">
        <v>17</v>
      </c>
      <c r="B43" s="19">
        <f>18340110.88+110660.88+1338.5</f>
        <v>18452110.259999998</v>
      </c>
      <c r="C43" s="19">
        <v>19406014.129999999</v>
      </c>
      <c r="E43" s="16"/>
      <c r="F43" s="23"/>
      <c r="G43" s="23"/>
      <c r="H43" s="23"/>
      <c r="I43" s="17"/>
      <c r="J43" s="24"/>
      <c r="K43" s="24"/>
    </row>
    <row r="44" spans="1:11" s="14" customFormat="1" x14ac:dyDescent="0.3">
      <c r="A44" s="18" t="s">
        <v>18</v>
      </c>
      <c r="B44" s="19">
        <v>11.46</v>
      </c>
      <c r="C44" s="19">
        <v>0</v>
      </c>
      <c r="E44" s="16"/>
      <c r="F44" s="23"/>
      <c r="G44" s="23"/>
      <c r="H44" s="23"/>
      <c r="I44" s="17"/>
      <c r="J44" s="24"/>
      <c r="K44" s="24"/>
    </row>
    <row r="45" spans="1:11" s="14" customFormat="1" x14ac:dyDescent="0.3">
      <c r="A45" s="18" t="s">
        <v>19</v>
      </c>
      <c r="B45" s="19">
        <v>630.75</v>
      </c>
      <c r="C45" s="19">
        <v>73201.600000000006</v>
      </c>
      <c r="E45" s="16"/>
      <c r="F45" s="23"/>
      <c r="G45" s="23"/>
      <c r="H45" s="23"/>
      <c r="I45" s="17"/>
      <c r="J45" s="24"/>
      <c r="K45" s="24"/>
    </row>
    <row r="46" spans="1:11" x14ac:dyDescent="0.3">
      <c r="A46" s="11" t="s">
        <v>20</v>
      </c>
      <c r="B46" s="7">
        <v>16282585.18</v>
      </c>
      <c r="C46" s="7">
        <v>18491495.109999999</v>
      </c>
      <c r="D46" s="8"/>
      <c r="E46" s="9"/>
      <c r="F46" s="21"/>
      <c r="G46" s="21"/>
      <c r="H46" s="21"/>
      <c r="I46" s="12"/>
      <c r="J46" s="21"/>
      <c r="K46" s="21"/>
    </row>
    <row r="47" spans="1:11" x14ac:dyDescent="0.3">
      <c r="A47" s="11" t="s">
        <v>21</v>
      </c>
      <c r="B47" s="7">
        <v>13.53</v>
      </c>
      <c r="C47" s="7">
        <v>0</v>
      </c>
      <c r="E47" s="9"/>
      <c r="F47" s="23"/>
      <c r="G47" s="23"/>
      <c r="H47" s="23"/>
      <c r="I47" s="17"/>
      <c r="J47" s="21"/>
      <c r="K47" s="21"/>
    </row>
    <row r="48" spans="1:11" x14ac:dyDescent="0.3">
      <c r="A48" s="11" t="s">
        <v>22</v>
      </c>
      <c r="B48" s="7">
        <v>2206359.2000000002</v>
      </c>
      <c r="C48" s="7">
        <v>1611143.26</v>
      </c>
      <c r="E48" s="9"/>
      <c r="F48" s="21"/>
      <c r="G48" s="21"/>
      <c r="H48" s="21"/>
      <c r="I48" s="12"/>
      <c r="J48" s="21"/>
      <c r="K48" s="21"/>
    </row>
    <row r="49" spans="1:11" x14ac:dyDescent="0.3">
      <c r="A49" s="1"/>
      <c r="B49" s="8"/>
      <c r="C49" s="8"/>
      <c r="E49" s="9"/>
      <c r="F49" s="21"/>
      <c r="G49" s="21"/>
      <c r="H49" s="21"/>
      <c r="I49" s="12"/>
      <c r="J49" s="21"/>
      <c r="K49" s="21"/>
    </row>
    <row r="50" spans="1:11" x14ac:dyDescent="0.3">
      <c r="A50" s="1"/>
      <c r="B50" s="8"/>
      <c r="C50" s="8"/>
      <c r="E50" s="21"/>
      <c r="F50" s="21"/>
      <c r="G50" s="21"/>
      <c r="H50" s="21"/>
      <c r="I50" s="25"/>
      <c r="J50" s="21"/>
      <c r="K50" s="21"/>
    </row>
    <row r="51" spans="1:11" x14ac:dyDescent="0.3">
      <c r="A51" s="2" t="s">
        <v>4</v>
      </c>
      <c r="H51" s="8"/>
    </row>
    <row r="52" spans="1:11" x14ac:dyDescent="0.3">
      <c r="C52" s="8"/>
    </row>
  </sheetData>
  <mergeCells count="3">
    <mergeCell ref="A6:C6"/>
    <mergeCell ref="B3:D3"/>
    <mergeCell ref="A4:C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Karoline Ferreira Lopes da Silva</cp:lastModifiedBy>
  <cp:revision/>
  <cp:lastPrinted>2024-12-12T20:59:04Z</cp:lastPrinted>
  <dcterms:created xsi:type="dcterms:W3CDTF">2018-08-24T20:28:36Z</dcterms:created>
  <dcterms:modified xsi:type="dcterms:W3CDTF">2025-01-13T20:39:58Z</dcterms:modified>
  <cp:category/>
  <cp:contentStatus/>
</cp:coreProperties>
</file>