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Nova Extensão_Site HMBFM\Demonstrativo Financeiro Registro de Receitas e Despesas\2019\"/>
    </mc:Choice>
  </mc:AlternateContent>
  <xr:revisionPtr revIDLastSave="0" documentId="13_ncr:1_{94F98690-9D1C-40D8-9C63-F0C928F570ED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7" i="1" l="1"/>
  <c r="B16" i="1" l="1"/>
  <c r="B15" i="1" l="1"/>
  <c r="B14" i="1" l="1"/>
  <c r="B13" i="1" l="1"/>
  <c r="B12" i="1" l="1"/>
  <c r="B11" i="1" l="1"/>
  <c r="B10" i="1" l="1"/>
  <c r="B9" i="1" l="1"/>
  <c r="B8" i="1" l="1"/>
  <c r="B7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<sst xmlns="http://schemas.openxmlformats.org/spreadsheetml/2006/main" count="18" uniqueCount="18">
  <si>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</si>
  <si>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</si>
  <si>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</si>
  <si>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</si>
  <si>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</si>
  <si>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</si>
  <si>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</si>
  <si>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</si>
  <si>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</si>
  <si>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</si>
  <si>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</si>
  <si>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</si>
  <si>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</si>
  <si>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</si>
  <si>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 xml:space="preserve">HOSPITAL MUNICIPAL DE  BARUERI </t>
  </si>
  <si>
    <t>DR FRANCISCO MORAN</t>
  </si>
  <si>
    <t>Fonte: Prestação de Contas Secretaria Municipal de Saúde de Barueri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</si>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</sst>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* #,##0.00\ ;* \(#,##0.00\);* \-#\ ;@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0"/>
      <color rgb="FFFFFFFF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0000"/>
        <bgColor rgb="FF00004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E6E0EC"/>
      </patternFill>
    </fill>
    <fill>
      <patternFill patternType="solid">
        <fgColor rgb="FFFFCCCC"/>
        <bgColor rgb="FFE6E0EC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BF1DE"/>
      </patternFill>
    </fill>
    <fill>
      <patternFill patternType="solid">
        <fgColor rgb="FFFFFFCC"/>
        <bgColor rgb="FFEBF1D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Border="0" applyProtection="0"/>
    <xf numFmtId="165" fontId="4" fillId="0" borderId="0"/>
    <xf numFmtId="0" fontId="5" fillId="3" borderId="0" applyBorder="0" applyProtection="0"/>
    <xf numFmtId="0" fontId="3" fillId="0" borderId="0" applyBorder="0" applyProtection="0"/>
    <xf numFmtId="0" fontId="5" fillId="4" borderId="0" applyBorder="0" applyProtection="0"/>
    <xf numFmtId="0" fontId="3" fillId="5" borderId="0" applyBorder="0" applyProtection="0"/>
    <xf numFmtId="0" fontId="6" fillId="6" borderId="0" applyBorder="0" applyProtection="0"/>
    <xf numFmtId="0" fontId="7" fillId="7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0" borderId="0" applyBorder="0" applyProtection="0"/>
    <xf numFmtId="0" fontId="13" fillId="9" borderId="0" applyBorder="0" applyProtection="0"/>
    <xf numFmtId="0" fontId="14" fillId="9" borderId="2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shrinkToFit="1"/>
    </xf>
    <xf numFmtId="44" fontId="0" fillId="0" borderId="1" xfId="1" applyFont="1" applyBorder="1"/>
    <xf numFmtId="4" fontId="0" fillId="0" borderId="0" xfId="0" applyNumberFormat="1"/>
    <xf numFmtId="44" fontId="0" fillId="0" borderId="0" xfId="0" applyNumberFormat="1"/>
    <xf numFmtId="43" fontId="0" fillId="0" borderId="0" xfId="21" applyFont="1"/>
    <xf numFmtId="44" fontId="0" fillId="0" borderId="1" xfId="1" applyFont="1" applyFill="1" applyBorder="1" applyAlignment="1">
      <alignment shrinkToFit="1"/>
    </xf>
    <xf numFmtId="0" fontId="0" fillId="0" borderId="0" xfId="0" applyAlignment="1">
      <alignment horizontal="center"/>
    </xf>
  </cellXfs>
  <cellStyles count="22">
    <cellStyle name="Accent 1 14" xfId="5" xr:uid="{3E41A58B-77AC-4DD5-B737-8FD1D1BDA0BB}"/>
    <cellStyle name="Accent 13" xfId="6" xr:uid="{E1472EE5-0E15-4EFF-B3BB-04FD180A8955}"/>
    <cellStyle name="Accent 2 15" xfId="7" xr:uid="{173D5AB4-840D-4CF7-9564-72B2AFF4F8EC}"/>
    <cellStyle name="Accent 3 16" xfId="8" xr:uid="{2D0D09A4-CCC5-47D1-8DA1-D6A6F7F675CA}"/>
    <cellStyle name="Bad 10" xfId="9" xr:uid="{1ACEAFF4-B3F5-44A1-92B4-F1ADE8251EB8}"/>
    <cellStyle name="Error 12" xfId="10" xr:uid="{862C87B9-D61C-4C38-8A69-F04099D02A40}"/>
    <cellStyle name="Footnote 5" xfId="11" xr:uid="{9B6CFD70-9533-40EC-8581-C4119BC8CD6D}"/>
    <cellStyle name="Good 8" xfId="12" xr:uid="{F7C02694-F169-40E8-8D2D-4B6B48570C87}"/>
    <cellStyle name="Heading 1 1" xfId="13" xr:uid="{4A5ED4DE-F262-4C25-91CA-9F34571C9513}"/>
    <cellStyle name="Heading 2 2" xfId="14" xr:uid="{63850DA3-33DE-4491-98A6-C0BBE119BE0C}"/>
    <cellStyle name="Hyperlink 6" xfId="15" xr:uid="{693CE3A0-BB95-417E-A3E8-1269AEFBE345}"/>
    <cellStyle name="Moeda" xfId="1" builtinId="4"/>
    <cellStyle name="Neutral 9" xfId="16" xr:uid="{97D89132-28C5-4F4C-8743-CE6FCF47FBBB}"/>
    <cellStyle name="Normal" xfId="0" builtinId="0"/>
    <cellStyle name="Normal 2" xfId="2" xr:uid="{CBB65834-6EB1-4C68-8129-F3371A6B6429}"/>
    <cellStyle name="Note 4" xfId="17" xr:uid="{18B755BA-1571-4C57-9896-69B70D7B6646}"/>
    <cellStyle name="Status 7" xfId="18" xr:uid="{505CBAAD-C253-4C3C-AD55-5D3129F949D7}"/>
    <cellStyle name="Text 3" xfId="19" xr:uid="{ABCD4ADF-FEA0-41FE-BF56-31ED9AC26B47}"/>
    <cellStyle name="Texto Explicativo 2" xfId="4" xr:uid="{F120E0CD-342B-4648-B459-19B8700A5AB8}"/>
    <cellStyle name="Vírgula" xfId="21" builtinId="3"/>
    <cellStyle name="Vírgula 2" xfId="3" xr:uid="{67EE928D-983E-4FBB-9980-A9D4A8AE57F5}"/>
    <cellStyle name="Warning 11" xfId="20" xr:uid="{45ACA7D6-47CA-44AF-9DAE-B4059B913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1</xdr:col>
      <xdr:colOff>89892</xdr:colOff>
      <xdr:row>3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57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workbookViewId="0">
      <selection activeCell="C19" sqref="C19"/>
    </sheetView>
  </sheetViews>
  <sheetFormatPr defaultRowHeight="15" x14ac:dyDescent="0.25"/>
  <cols>
    <col min="1" max="1" width="11" customWidth="1"/>
    <col min="2" max="2" width="41.85546875" customWidth="1"/>
    <col min="3" max="3" width="16.85546875" bestFit="1" customWidth="1"/>
    <col min="4" max="4" width="12.140625" bestFit="1" customWidth="1"/>
    <col min="5" max="5" width="21.85546875" customWidth="1"/>
  </cols>
  <sheetData>
    <row r="2" spans="1:5" x14ac:dyDescent="0.25">
      <c r="B2" s="10" t="s">
        <v>12</v>
      </c>
    </row>
    <row r="3" spans="1:5" x14ac:dyDescent="0.25">
      <c r="B3" s="10" t="s">
        <v>14</v>
      </c>
    </row>
    <row r="4" spans="1:5" x14ac:dyDescent="0.25">
      <c r="B4" s="10" t="s">
        <v>15</v>
      </c>
    </row>
    <row r="6" spans="1:5" x14ac:dyDescent="0.25">
      <c r="A6" s="2">
        <v>2019</v>
      </c>
      <c r="B6" s="2" t="s">
        <v>13</v>
      </c>
      <c r="C6" s="2" t="s">
        <v>17</v>
      </c>
    </row>
    <row r="7" spans="1:5" x14ac:dyDescent="0.25">
      <c r="A7" s="3" t="s">
        <v>0</v>
      </c>
      <c r="B7" s="4">
        <f>11889706.51+15626.65</f>
        <v>11905333.16</v>
      </c>
      <c r="C7" s="4">
        <v>13474876.51</v>
      </c>
      <c r="E7" s="6"/>
    </row>
    <row r="8" spans="1:5" x14ac:dyDescent="0.25">
      <c r="A8" s="3" t="s">
        <v>1</v>
      </c>
      <c r="B8" s="4">
        <f>11889706.51+2865.14</f>
        <v>11892571.65</v>
      </c>
      <c r="C8" s="4">
        <v>9137050.0399999991</v>
      </c>
      <c r="E8" s="6"/>
    </row>
    <row r="9" spans="1:5" x14ac:dyDescent="0.25">
      <c r="A9" s="3" t="s">
        <v>2</v>
      </c>
      <c r="B9" s="4">
        <f>16238514.87+8829.6</f>
        <v>16247344.469999999</v>
      </c>
      <c r="C9" s="4">
        <v>13109885.189999999</v>
      </c>
      <c r="E9" s="6"/>
    </row>
    <row r="10" spans="1:5" x14ac:dyDescent="0.25">
      <c r="A10" s="3" t="s">
        <v>3</v>
      </c>
      <c r="B10" s="4">
        <f>12972052.81+20330.39</f>
        <v>12992383.200000001</v>
      </c>
      <c r="C10" s="4">
        <v>11365942.199999999</v>
      </c>
    </row>
    <row r="11" spans="1:5" x14ac:dyDescent="0.25">
      <c r="A11" s="3" t="s">
        <v>4</v>
      </c>
      <c r="B11" s="4">
        <f>21594136.29+26346.88</f>
        <v>21620483.169999998</v>
      </c>
      <c r="C11" s="4">
        <v>13200900.92</v>
      </c>
    </row>
    <row r="12" spans="1:5" x14ac:dyDescent="0.25">
      <c r="A12" s="3" t="s">
        <v>5</v>
      </c>
      <c r="B12" s="4">
        <f>12972052.81+41009.11</f>
        <v>13013061.92</v>
      </c>
      <c r="C12" s="4">
        <v>14207412.550000001</v>
      </c>
    </row>
    <row r="13" spans="1:5" x14ac:dyDescent="0.25">
      <c r="A13" s="3" t="s">
        <v>6</v>
      </c>
      <c r="B13" s="4">
        <f>14236200.28+42167.76</f>
        <v>14278368.039999999</v>
      </c>
      <c r="C13" s="4">
        <v>14748170.470000001</v>
      </c>
    </row>
    <row r="14" spans="1:5" x14ac:dyDescent="0.25">
      <c r="A14" s="3" t="s">
        <v>7</v>
      </c>
      <c r="B14" s="4">
        <f>14622809.11+3396.08+28494.95+9661.3</f>
        <v>14664361.439999999</v>
      </c>
      <c r="C14" s="4">
        <v>13328680.060000001</v>
      </c>
      <c r="E14" s="7"/>
    </row>
    <row r="15" spans="1:5" x14ac:dyDescent="0.25">
      <c r="A15" s="3" t="s">
        <v>8</v>
      </c>
      <c r="B15" s="4">
        <f>14276073.74+31921.46+2790.05</f>
        <v>14310785.250000002</v>
      </c>
      <c r="C15" s="4">
        <v>15894147.58</v>
      </c>
      <c r="E15" s="8"/>
    </row>
    <row r="16" spans="1:5" x14ac:dyDescent="0.25">
      <c r="A16" s="3" t="s">
        <v>9</v>
      </c>
      <c r="B16" s="9">
        <f>14280059.61+29032.05+894.75</f>
        <v>14309986.41</v>
      </c>
      <c r="C16" s="9">
        <v>14263879.199999999</v>
      </c>
    </row>
    <row r="17" spans="1:4" x14ac:dyDescent="0.25">
      <c r="A17" s="3" t="s">
        <v>10</v>
      </c>
      <c r="B17" s="4">
        <f>14339509.83+21031.86+10854</f>
        <v>14371395.689999999</v>
      </c>
      <c r="C17" s="4">
        <v>15614396.140000001</v>
      </c>
    </row>
    <row r="18" spans="1:4" x14ac:dyDescent="0.25">
      <c r="A18" s="3" t="s">
        <v>11</v>
      </c>
      <c r="B18" s="5">
        <f>14501828.09+16389.43+61973.99+5908.69</f>
        <v>14586100.199999999</v>
      </c>
      <c r="C18" s="5">
        <v>16332145.970000001</v>
      </c>
      <c r="D18" s="7"/>
    </row>
    <row r="21" spans="1:4" x14ac:dyDescent="0.25">
      <c r="A21" s="1" t="s">
        <v>16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Thais Tamie Ito</cp:lastModifiedBy>
  <cp:lastPrinted>2018-08-24T20:39:14Z</cp:lastPrinted>
  <dcterms:created xsi:type="dcterms:W3CDTF">2018-08-24T20:28:36Z</dcterms:created>
  <dcterms:modified xsi:type="dcterms:W3CDTF">2020-05-11T21:44:21Z</dcterms:modified>
</cp:coreProperties>
</file>